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a0f72c5a5fd1a951/Sales Resources/Price Sheets/ABS DWV Fittings/ABF Price Lists - Current/"/>
    </mc:Choice>
  </mc:AlternateContent>
  <xr:revisionPtr revIDLastSave="6" documentId="13_ncr:1_{73767B33-76DD-446D-B40A-A3961F96E389}" xr6:coauthVersionLast="46" xr6:coauthVersionMax="46" xr10:uidLastSave="{8C9C66D3-4052-4D41-AB9D-0B1C7046D03B}"/>
  <bookViews>
    <workbookView xWindow="-108" yWindow="-108" windowWidth="30936" windowHeight="12576" xr2:uid="{D04D349E-FC59-47EE-80AE-44FC6988D912}"/>
  </bookViews>
  <sheets>
    <sheet name="ABS-2104" sheetId="1" r:id="rId1"/>
  </sheets>
  <definedNames>
    <definedName name="_xlnm.Print_Area" localSheetId="0">'ABS-2104'!$A$1:$H$91</definedName>
    <definedName name="_xlnm.Print_Titles" localSheetId="0">'ABS-2104'!$1:$11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 l="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alcChain>
</file>

<file path=xl/sharedStrings.xml><?xml version="1.0" encoding="utf-8"?>
<sst xmlns="http://schemas.openxmlformats.org/spreadsheetml/2006/main" count="169" uniqueCount="159">
  <si>
    <t>www.psppipe.com</t>
  </si>
  <si>
    <t>PRICE LIST: ABS DWV FITTINGS</t>
  </si>
  <si>
    <t>EFFECTIVE</t>
  </si>
  <si>
    <t>SUPERSEDES</t>
  </si>
  <si>
    <t>ABF-2010</t>
  </si>
  <si>
    <t>MULTIPLIER</t>
  </si>
  <si>
    <t>ITEM #</t>
  </si>
  <si>
    <t>DESCRIPTION</t>
  </si>
  <si>
    <t>UPC #</t>
  </si>
  <si>
    <t>BOX      QTY</t>
  </si>
  <si>
    <t>PALLET     QTY</t>
  </si>
  <si>
    <t>LIST      PRICE</t>
  </si>
  <si>
    <t>INVOICE PRICE</t>
  </si>
  <si>
    <t>1-1/2" COUPLING</t>
  </si>
  <si>
    <t>038561000191</t>
  </si>
  <si>
    <t>2" COUPLING</t>
  </si>
  <si>
    <t>038561000207</t>
  </si>
  <si>
    <t>3" COUPLING</t>
  </si>
  <si>
    <t>038561000221</t>
  </si>
  <si>
    <t>4" COUPLING</t>
  </si>
  <si>
    <t>038561000252</t>
  </si>
  <si>
    <t>4" X 2" PIPE INCREASER / REDUCER</t>
  </si>
  <si>
    <t>038561000269</t>
  </si>
  <si>
    <t>4" X 3"  PIPE INCREASER / REDUCER</t>
  </si>
  <si>
    <t>038561000276</t>
  </si>
  <si>
    <t>1-1/2" SOCKET CAP</t>
  </si>
  <si>
    <t>038561000283</t>
  </si>
  <si>
    <t>2" SOCKET CAP</t>
  </si>
  <si>
    <t>038561000290</t>
  </si>
  <si>
    <t>3" SOCKET CAP</t>
  </si>
  <si>
    <t>038561000313</t>
  </si>
  <si>
    <t>4" SOCKET CAP</t>
  </si>
  <si>
    <t>038561000320</t>
  </si>
  <si>
    <t>2" X 1-1/2"  FLUSH BUSHING</t>
  </si>
  <si>
    <t>038561000337</t>
  </si>
  <si>
    <t>3" X 2" FLUSH BUSHING</t>
  </si>
  <si>
    <t>038561000351</t>
  </si>
  <si>
    <t>4" X 3"  FLUSH BUSHING</t>
  </si>
  <si>
    <t>038561000375</t>
  </si>
  <si>
    <t>3" FLUSH CLEANOUT TEE</t>
  </si>
  <si>
    <t>038561001556</t>
  </si>
  <si>
    <t>2" VENT ELBOW</t>
  </si>
  <si>
    <t>038561000528</t>
  </si>
  <si>
    <t>-</t>
  </si>
  <si>
    <t>038561000498</t>
  </si>
  <si>
    <t>038561000504</t>
  </si>
  <si>
    <t>038561000542</t>
  </si>
  <si>
    <t>038561000559</t>
  </si>
  <si>
    <t>038561000566</t>
  </si>
  <si>
    <t>038561000573</t>
  </si>
  <si>
    <t>2" WYE</t>
  </si>
  <si>
    <t>038561000634</t>
  </si>
  <si>
    <t>3" WYE</t>
  </si>
  <si>
    <t>038561000658</t>
  </si>
  <si>
    <t>3" X 3" X 2" WYE, REDUCING</t>
  </si>
  <si>
    <t>038561000672</t>
  </si>
  <si>
    <t>4" WYE</t>
  </si>
  <si>
    <t>038561000689</t>
  </si>
  <si>
    <t>2' WYE, STREET</t>
  </si>
  <si>
    <t>038561010527</t>
  </si>
  <si>
    <t>3" WYE, STREET</t>
  </si>
  <si>
    <t>038561010541</t>
  </si>
  <si>
    <t>3" X 3" X 2" WYE, STREET, REDUCING</t>
  </si>
  <si>
    <t>038561010565</t>
  </si>
  <si>
    <t>4" WYE, STREET</t>
  </si>
  <si>
    <t>038561010572</t>
  </si>
  <si>
    <t>1-1/2" SANITARY TEE</t>
  </si>
  <si>
    <t>038561000719</t>
  </si>
  <si>
    <t>2" SANITARY TEE</t>
  </si>
  <si>
    <t>038561000726</t>
  </si>
  <si>
    <t>2" X 2" X 1-1/2" SANITARY TEE, REDUCING</t>
  </si>
  <si>
    <t>038561000733</t>
  </si>
  <si>
    <t>2" X 1-1/2" X 1-1/2"  SANITARY TEE, REDUCING</t>
  </si>
  <si>
    <t>038561007343</t>
  </si>
  <si>
    <t>4" SANITARY TEE</t>
  </si>
  <si>
    <t>038561000771</t>
  </si>
  <si>
    <t>4" SANITARY TEE, STREET</t>
  </si>
  <si>
    <t>1-1/2" CLEANOUT PLUG</t>
  </si>
  <si>
    <t>038561000924</t>
  </si>
  <si>
    <t>2" CLEANOUT PLUG</t>
  </si>
  <si>
    <t>038561000931</t>
  </si>
  <si>
    <t>3" CLEANOUT PLUG</t>
  </si>
  <si>
    <t>038561000948</t>
  </si>
  <si>
    <t>4" CLEANOUT PLUG</t>
  </si>
  <si>
    <t>038561000955</t>
  </si>
  <si>
    <t>4" COMBINATION WYE &amp; 1/8 BEND (ONE PIECE)</t>
  </si>
  <si>
    <t>038561001211</t>
  </si>
  <si>
    <t>038561001228</t>
  </si>
  <si>
    <t>038561001235</t>
  </si>
  <si>
    <t>038561001242</t>
  </si>
  <si>
    <t>038561001259</t>
  </si>
  <si>
    <t>038561001266</t>
  </si>
  <si>
    <t>038561001273</t>
  </si>
  <si>
    <t>038561001280</t>
  </si>
  <si>
    <t>038561001297</t>
  </si>
  <si>
    <t>038561001303</t>
  </si>
  <si>
    <t>038561001310</t>
  </si>
  <si>
    <t>038561001327</t>
  </si>
  <si>
    <t>038561001334</t>
  </si>
  <si>
    <t>3" X 4" CLOSET BEND, REDUCING</t>
  </si>
  <si>
    <t>038561009897</t>
  </si>
  <si>
    <t>3" X 4" CLOSET BEND, REDUCING STREET</t>
  </si>
  <si>
    <t>038561002805</t>
  </si>
  <si>
    <t>038561001815</t>
  </si>
  <si>
    <t>038561001822</t>
  </si>
  <si>
    <t>038561002614</t>
  </si>
  <si>
    <t>038561002621</t>
  </si>
  <si>
    <t>038561002638</t>
  </si>
  <si>
    <t>038561001396</t>
  </si>
  <si>
    <t>038561001402</t>
  </si>
  <si>
    <t>038561001419</t>
  </si>
  <si>
    <t>038561001426</t>
  </si>
  <si>
    <t>3" ADAPTER BUSHING</t>
  </si>
  <si>
    <t>038561009941</t>
  </si>
  <si>
    <t>4" ADAPTER BUSHING</t>
  </si>
  <si>
    <t>038561009958</t>
  </si>
  <si>
    <t>4" X 3"  CLOSET FLANGE W/ KNOCKOUT (HUB)</t>
  </si>
  <si>
    <t>038561019544</t>
  </si>
  <si>
    <t>4" X 4"  CLOSET FLANGE (HUB)</t>
  </si>
  <si>
    <t>038561001440</t>
  </si>
  <si>
    <t>4" X 3"  CLOSET FLANGE W/ STOP</t>
  </si>
  <si>
    <t>4" X 3"  CLOSET FLANGE, SPIGOT, REDUCING</t>
  </si>
  <si>
    <t>3" X 4" CLOSET BEND, REDUCING, SHORT RADIUS</t>
  </si>
  <si>
    <t xml:space="preserve">All prices quoted are subject to change without notice and are for immediate delivery. Subject to credit approval and availability. Possession of this price list in not an offer to sell at stated prices.  Supersedes all other previously published sheets. </t>
  </si>
  <si>
    <t>FOR NON-PRESSURE APPLICATIONS ONLY</t>
  </si>
  <si>
    <t>© 2021 Genova USA</t>
  </si>
  <si>
    <t>ABF-2104</t>
  </si>
  <si>
    <t>2' VENT ELBOW STREET</t>
  </si>
  <si>
    <t>3" 45° ELBOW</t>
  </si>
  <si>
    <t>4" 1/8 ELBOW</t>
  </si>
  <si>
    <t>1-1/2" 22-1/2° ELBOW</t>
  </si>
  <si>
    <t>2" 22-1/2° ELBOW</t>
  </si>
  <si>
    <t>3" 22-1/2° ELBOW</t>
  </si>
  <si>
    <t>4" 22-1/2° ELBOW</t>
  </si>
  <si>
    <t>1-1/2" 45° ELBOW, STREET</t>
  </si>
  <si>
    <t>2" 45° ELBOW, STREET</t>
  </si>
  <si>
    <t>3" 45° ELBOW, STREET</t>
  </si>
  <si>
    <t>4" 45° ELBOW, STREET</t>
  </si>
  <si>
    <t>1-1/2" 90° ELBOW</t>
  </si>
  <si>
    <t>2" 90° ELBOW</t>
  </si>
  <si>
    <t>3" 90° ELBOW</t>
  </si>
  <si>
    <t>4" 90° ELBOW</t>
  </si>
  <si>
    <t>1-1/2" 90° ELBOW, STREET</t>
  </si>
  <si>
    <t>2" 90° ELBOW, STREET</t>
  </si>
  <si>
    <t>3" 90° ELBOW, STREET</t>
  </si>
  <si>
    <t>4" 90° ELBOW, STREET</t>
  </si>
  <si>
    <t>1-1/2" 45° ELBOW</t>
  </si>
  <si>
    <t>2" 45° ELBOW</t>
  </si>
  <si>
    <t>1-1/2" 22-1/2° ELBOW, STREET</t>
  </si>
  <si>
    <t>2" 22-1/2°, STREET</t>
  </si>
  <si>
    <t>3" 22-1/2°, STREET</t>
  </si>
  <si>
    <t>4" 22-1/2°, STREET</t>
  </si>
  <si>
    <t>1-1/2" 90° LONG SWEEP</t>
  </si>
  <si>
    <t>2" 90° LONG SWEEP</t>
  </si>
  <si>
    <t>3" 90° LONG SWEEP</t>
  </si>
  <si>
    <t>4" 90° LONG SWEEP</t>
  </si>
  <si>
    <t>1-1/2" 90° LONG SWEEP, STREET</t>
  </si>
  <si>
    <t>2" 90° LONG SWEEP, STREET</t>
  </si>
  <si>
    <t>3" 90° LONG SWEEP,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</si>
</sst>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0.000"/>
    <numFmt numFmtId="165" formatCode="_(* #,##0_);_(* \(#,##0\);_(* &quot;-&quot;??_);_(@_)"/>
    <numFmt numFmtId="166" formatCode="_(&quot;$&quot;* #,##0.000_);_(&quot;$&quot;* \(#,##0.000\);_(&quot;$&quot;* &quot;-&quot;???_);_(@_)"/>
    <numFmt numFmtId="168" formatCode="yyyy\-mm\-dd;@"/>
  </numFmts>
  <fonts count="19" x14ac:knownFonts="1">
    <font>
      <sz val="11"/>
      <color theme="1"/>
      <name val="Calibri"/>
      <family val="2"/>
      <scheme val="minor"/>
    </font>
    <font>
      <sz val="11"/>
      <color theme="1"/>
      <name val="Calibri"/>
      <family val="2"/>
      <scheme val="minor"/>
    </font>
    <font>
      <u/>
      <sz val="11"/>
      <color theme="10"/>
      <name val="Calibri"/>
      <family val="2"/>
      <scheme val="minor"/>
    </font>
    <font>
      <b/>
      <sz val="18"/>
      <color theme="0"/>
      <name val="Tahoma"/>
      <family val="2"/>
    </font>
    <font>
      <b/>
      <sz val="18"/>
      <color theme="0"/>
      <name val="Mazzard H"/>
      <family val="3"/>
    </font>
    <font>
      <sz val="8"/>
      <color theme="0"/>
      <name val="Mazzard H"/>
      <family val="3"/>
    </font>
    <font>
      <b/>
      <sz val="13"/>
      <name val="Mazzard H"/>
      <family val="3"/>
    </font>
    <font>
      <b/>
      <sz val="20"/>
      <name val="Mazzard H"/>
      <family val="3"/>
    </font>
    <font>
      <b/>
      <sz val="9"/>
      <name val="Mazzard H"/>
      <family val="3"/>
    </font>
    <font>
      <b/>
      <sz val="11"/>
      <name val="Mazzard H"/>
      <family val="3"/>
    </font>
    <font>
      <b/>
      <sz val="8"/>
      <name val="Mazzard H"/>
      <family val="3"/>
    </font>
    <font>
      <b/>
      <sz val="11"/>
      <color theme="0"/>
      <name val="Mazzard H"/>
      <family val="3"/>
    </font>
    <font>
      <b/>
      <sz val="10"/>
      <name val="Mazzard H"/>
      <family val="3"/>
    </font>
    <font>
      <b/>
      <sz val="10"/>
      <color theme="0"/>
      <name val="Mazzard H"/>
      <family val="3"/>
    </font>
    <font>
      <b/>
      <sz val="9"/>
      <color theme="1"/>
      <name val="Century Gothic"/>
      <family val="2"/>
    </font>
    <font>
      <sz val="9"/>
      <color theme="1"/>
      <name val="Century Gothic"/>
      <family val="2"/>
    </font>
    <font>
      <sz val="10"/>
      <color theme="1"/>
      <name val="Mazzard M Medium"/>
      <family val="3"/>
    </font>
    <font>
      <b/>
      <sz val="11"/>
      <color theme="1"/>
      <name val="Mazzard H"/>
      <family val="3"/>
    </font>
    <font>
      <sz val="11"/>
      <color theme="1"/>
      <name val="Mazzard M Medium"/>
      <family val="3"/>
    </font>
  </fonts>
  <fills count="8">
    <fill>
      <patternFill patternType="none"/>
    </fill>
    <fill>
      <patternFill patternType="gray125"/>
    </fill>
    <fill>
      <patternFill patternType="solid">
        <fgColor rgb="FF2B6AF7"/>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rgb="FF2B6AF7"/>
        <bgColor theme="1"/>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top/>
      <bottom style="medium">
        <color theme="0" tint="-0.34998626667073579"/>
      </bottom>
      <diagonal/>
    </border>
    <border>
      <left/>
      <right/>
      <top style="medium">
        <color theme="0" tint="-0.34998626667073579"/>
      </top>
      <bottom/>
      <diagonal/>
    </border>
    <border>
      <left/>
      <right/>
      <top style="medium">
        <color theme="0" tint="-0.34998626667073579"/>
      </top>
      <bottom style="medium">
        <color theme="0" tint="-0.34998626667073579"/>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63">
    <xf numFmtId="0" fontId="0" fillId="0" borderId="0" xfId="0"/>
    <xf numFmtId="0" fontId="0" fillId="0" borderId="0" xfId="0" applyProtection="1">
      <protection hidden="1"/>
    </xf>
    <xf numFmtId="0" fontId="4" fillId="3" borderId="0" xfId="0" applyFont="1" applyFill="1" applyAlignment="1" applyProtection="1">
      <alignment vertical="center"/>
      <protection hidden="1"/>
    </xf>
    <xf numFmtId="0" fontId="4" fillId="3" borderId="0" xfId="0" applyFont="1" applyFill="1" applyAlignment="1" applyProtection="1">
      <alignment horizontal="center" vertical="center"/>
      <protection hidden="1"/>
    </xf>
    <xf numFmtId="0" fontId="7" fillId="4" borderId="0" xfId="0" applyFont="1" applyFill="1" applyAlignment="1" applyProtection="1">
      <alignment vertical="center" wrapText="1"/>
      <protection hidden="1"/>
    </xf>
    <xf numFmtId="0" fontId="9" fillId="3" borderId="0" xfId="0" applyFont="1" applyFill="1" applyAlignment="1" applyProtection="1">
      <alignment horizontal="right" vertical="center" indent="1"/>
      <protection hidden="1"/>
    </xf>
    <xf numFmtId="14" fontId="9" fillId="3" borderId="0" xfId="0" applyNumberFormat="1" applyFont="1" applyFill="1" applyAlignment="1" applyProtection="1">
      <alignment horizontal="right" vertical="center"/>
      <protection hidden="1"/>
    </xf>
    <xf numFmtId="0" fontId="12" fillId="0" borderId="0" xfId="0" applyFont="1" applyProtection="1">
      <protection hidden="1"/>
    </xf>
    <xf numFmtId="0" fontId="13" fillId="7" borderId="1" xfId="0" applyFont="1" applyFill="1" applyBorder="1" applyAlignment="1" applyProtection="1">
      <alignment horizontal="center" vertical="center" wrapText="1"/>
      <protection hidden="1"/>
    </xf>
    <xf numFmtId="0" fontId="0" fillId="0" borderId="0" xfId="0" applyAlignment="1" applyProtection="1">
      <alignment horizontal="center"/>
      <protection hidden="1"/>
    </xf>
    <xf numFmtId="0" fontId="14" fillId="0" borderId="2" xfId="0" applyFont="1" applyBorder="1" applyAlignment="1" applyProtection="1">
      <alignment horizontal="center" vertical="center"/>
      <protection hidden="1"/>
    </xf>
    <xf numFmtId="0" fontId="15" fillId="0" borderId="2" xfId="0" applyFont="1" applyBorder="1" applyAlignment="1" applyProtection="1">
      <alignment horizontal="left" vertical="center" indent="1"/>
      <protection hidden="1"/>
    </xf>
    <xf numFmtId="49" fontId="15" fillId="0" borderId="2" xfId="0" applyNumberFormat="1" applyFont="1" applyBorder="1" applyAlignment="1" applyProtection="1">
      <alignment horizontal="center" vertical="center"/>
      <protection hidden="1"/>
    </xf>
    <xf numFmtId="165" fontId="15" fillId="0" borderId="3" xfId="1" applyNumberFormat="1" applyFont="1" applyFill="1" applyBorder="1" applyAlignment="1" applyProtection="1">
      <alignment vertical="center"/>
      <protection hidden="1"/>
    </xf>
    <xf numFmtId="165" fontId="15" fillId="0" borderId="2" xfId="1" applyNumberFormat="1" applyFont="1" applyFill="1" applyBorder="1" applyAlignment="1" applyProtection="1">
      <alignment vertical="center"/>
      <protection hidden="1"/>
    </xf>
    <xf numFmtId="166" fontId="15" fillId="0" borderId="2" xfId="2" applyNumberFormat="1" applyFont="1" applyFill="1" applyBorder="1" applyAlignment="1" applyProtection="1">
      <alignment vertical="center"/>
      <protection hidden="1"/>
    </xf>
    <xf numFmtId="166" fontId="14" fillId="0" borderId="2" xfId="2" applyNumberFormat="1" applyFont="1" applyFill="1" applyBorder="1" applyAlignment="1" applyProtection="1">
      <alignment vertical="center"/>
      <protection hidden="1"/>
    </xf>
    <xf numFmtId="0" fontId="14" fillId="0" borderId="0" xfId="0" applyFont="1" applyAlignment="1" applyProtection="1">
      <alignment horizontal="center" vertical="center"/>
      <protection hidden="1"/>
    </xf>
    <xf numFmtId="0" fontId="15" fillId="0" borderId="0" xfId="0" applyFont="1" applyAlignment="1" applyProtection="1">
      <alignment horizontal="left" vertical="center" indent="1"/>
      <protection hidden="1"/>
    </xf>
    <xf numFmtId="49" fontId="15" fillId="0" borderId="0" xfId="0" applyNumberFormat="1" applyFont="1" applyAlignment="1" applyProtection="1">
      <alignment horizontal="center" vertical="center"/>
      <protection hidden="1"/>
    </xf>
    <xf numFmtId="165" fontId="15" fillId="0" borderId="0" xfId="1" applyNumberFormat="1" applyFont="1" applyFill="1" applyBorder="1" applyAlignment="1" applyProtection="1">
      <alignment vertical="center"/>
      <protection hidden="1"/>
    </xf>
    <xf numFmtId="166" fontId="15" fillId="0" borderId="0" xfId="2" applyNumberFormat="1" applyFont="1" applyFill="1" applyBorder="1" applyAlignment="1" applyProtection="1">
      <alignment vertical="center"/>
      <protection hidden="1"/>
    </xf>
    <xf numFmtId="166" fontId="14" fillId="0" borderId="0" xfId="2" applyNumberFormat="1" applyFont="1" applyFill="1" applyBorder="1" applyAlignment="1" applyProtection="1">
      <alignment vertical="center"/>
      <protection hidden="1"/>
    </xf>
    <xf numFmtId="0" fontId="14" fillId="0" borderId="4" xfId="0" applyFont="1" applyBorder="1" applyAlignment="1" applyProtection="1">
      <alignment horizontal="center" vertical="center"/>
      <protection hidden="1"/>
    </xf>
    <xf numFmtId="0" fontId="15" fillId="0" borderId="4" xfId="0" applyFont="1" applyBorder="1" applyAlignment="1" applyProtection="1">
      <alignment horizontal="left" vertical="center" indent="1"/>
      <protection hidden="1"/>
    </xf>
    <xf numFmtId="49" fontId="15" fillId="0" borderId="4" xfId="0" applyNumberFormat="1" applyFont="1" applyBorder="1" applyAlignment="1" applyProtection="1">
      <alignment horizontal="center" vertical="center"/>
      <protection hidden="1"/>
    </xf>
    <xf numFmtId="165" fontId="15" fillId="0" borderId="4" xfId="1" applyNumberFormat="1" applyFont="1" applyFill="1" applyBorder="1" applyAlignment="1" applyProtection="1">
      <alignment vertical="center"/>
      <protection hidden="1"/>
    </xf>
    <xf numFmtId="166" fontId="15" fillId="0" borderId="4" xfId="2" applyNumberFormat="1" applyFont="1" applyFill="1" applyBorder="1" applyAlignment="1" applyProtection="1">
      <alignment vertical="center"/>
      <protection hidden="1"/>
    </xf>
    <xf numFmtId="166" fontId="14" fillId="0" borderId="4" xfId="2" applyNumberFormat="1" applyFont="1" applyFill="1" applyBorder="1" applyAlignment="1" applyProtection="1">
      <alignment vertical="center"/>
      <protection hidden="1"/>
    </xf>
    <xf numFmtId="0" fontId="14" fillId="0" borderId="5" xfId="0" applyFont="1" applyBorder="1" applyAlignment="1" applyProtection="1">
      <alignment horizontal="center" vertical="center"/>
      <protection hidden="1"/>
    </xf>
    <xf numFmtId="0" fontId="15" fillId="0" borderId="5" xfId="0" applyFont="1" applyBorder="1" applyAlignment="1" applyProtection="1">
      <alignment horizontal="left" vertical="center" indent="1"/>
      <protection hidden="1"/>
    </xf>
    <xf numFmtId="49" fontId="15" fillId="0" borderId="5" xfId="0" applyNumberFormat="1" applyFont="1" applyBorder="1" applyAlignment="1" applyProtection="1">
      <alignment horizontal="center" vertical="center"/>
      <protection hidden="1"/>
    </xf>
    <xf numFmtId="165" fontId="15" fillId="0" borderId="5" xfId="1" applyNumberFormat="1" applyFont="1" applyFill="1" applyBorder="1" applyAlignment="1" applyProtection="1">
      <alignment vertical="center"/>
      <protection hidden="1"/>
    </xf>
    <xf numFmtId="166" fontId="15" fillId="0" borderId="5" xfId="2" applyNumberFormat="1" applyFont="1" applyFill="1" applyBorder="1" applyAlignment="1" applyProtection="1">
      <alignment vertical="center"/>
      <protection hidden="1"/>
    </xf>
    <xf numFmtId="166" fontId="14" fillId="0" borderId="5" xfId="2" applyNumberFormat="1" applyFont="1" applyFill="1" applyBorder="1" applyAlignment="1" applyProtection="1">
      <alignment vertical="center"/>
      <protection hidden="1"/>
    </xf>
    <xf numFmtId="0" fontId="14" fillId="0" borderId="6" xfId="0" applyFont="1" applyBorder="1" applyAlignment="1" applyProtection="1">
      <alignment horizontal="center" vertical="center"/>
      <protection hidden="1"/>
    </xf>
    <xf numFmtId="0" fontId="15" fillId="0" borderId="6" xfId="0" applyFont="1" applyBorder="1" applyAlignment="1" applyProtection="1">
      <alignment horizontal="left" vertical="center" indent="1"/>
      <protection hidden="1"/>
    </xf>
    <xf numFmtId="49" fontId="15" fillId="0" borderId="6" xfId="0" applyNumberFormat="1" applyFont="1" applyBorder="1" applyAlignment="1" applyProtection="1">
      <alignment horizontal="center" vertical="center"/>
      <protection hidden="1"/>
    </xf>
    <xf numFmtId="165" fontId="15" fillId="0" borderId="6" xfId="1" applyNumberFormat="1" applyFont="1" applyFill="1" applyBorder="1" applyAlignment="1" applyProtection="1">
      <alignment vertical="center"/>
      <protection hidden="1"/>
    </xf>
    <xf numFmtId="166" fontId="15" fillId="0" borderId="6" xfId="2" applyNumberFormat="1" applyFont="1" applyFill="1" applyBorder="1" applyAlignment="1" applyProtection="1">
      <alignment vertical="center"/>
      <protection hidden="1"/>
    </xf>
    <xf numFmtId="166" fontId="14" fillId="0" borderId="6" xfId="2" applyNumberFormat="1" applyFont="1" applyFill="1" applyBorder="1" applyAlignment="1" applyProtection="1">
      <alignment vertical="center"/>
      <protection hidden="1"/>
    </xf>
    <xf numFmtId="0" fontId="0" fillId="0" borderId="0" xfId="0" applyProtection="1">
      <protection locked="0"/>
    </xf>
    <xf numFmtId="0" fontId="0" fillId="3" borderId="0" xfId="0" applyFill="1" applyProtection="1">
      <protection locked="0"/>
    </xf>
    <xf numFmtId="0" fontId="0" fillId="0" borderId="0" xfId="0" applyAlignment="1" applyProtection="1">
      <alignment horizontal="right" vertical="center"/>
      <protection locked="0"/>
    </xf>
    <xf numFmtId="0" fontId="0" fillId="0" borderId="0" xfId="0" applyAlignment="1" applyProtection="1">
      <alignment horizontal="center"/>
      <protection locked="0"/>
    </xf>
    <xf numFmtId="0" fontId="17" fillId="0" borderId="0" xfId="0" applyFont="1" applyProtection="1">
      <protection hidden="1"/>
    </xf>
    <xf numFmtId="0" fontId="18" fillId="0" borderId="0" xfId="0" applyFont="1" applyAlignment="1" applyProtection="1">
      <alignment horizontal="right"/>
      <protection hidden="1"/>
    </xf>
    <xf numFmtId="0" fontId="16" fillId="0" borderId="0" xfId="0" applyFont="1" applyAlignment="1" applyProtection="1">
      <alignment vertical="center"/>
      <protection hidden="1"/>
    </xf>
    <xf numFmtId="0" fontId="13" fillId="7" borderId="1" xfId="0" applyFont="1" applyFill="1" applyBorder="1" applyAlignment="1" applyProtection="1">
      <alignment horizontal="center" vertical="center" wrapText="1"/>
      <protection hidden="1"/>
    </xf>
    <xf numFmtId="0" fontId="16" fillId="0" borderId="0" xfId="0" applyFont="1" applyAlignment="1" applyProtection="1">
      <alignment horizontal="left" vertical="center" wrapText="1"/>
      <protection hidden="1"/>
    </xf>
    <xf numFmtId="0" fontId="16" fillId="0" borderId="0" xfId="0" applyFont="1" applyAlignment="1" applyProtection="1">
      <alignment vertical="center"/>
      <protection hidden="1"/>
    </xf>
    <xf numFmtId="0" fontId="3" fillId="2" borderId="0" xfId="0" applyFont="1" applyFill="1" applyAlignment="1" applyProtection="1">
      <alignment horizontal="center" vertical="center"/>
      <protection hidden="1"/>
    </xf>
    <xf numFmtId="0" fontId="5" fillId="3" borderId="0" xfId="3" applyFont="1" applyFill="1" applyBorder="1" applyAlignment="1" applyProtection="1">
      <alignment horizontal="center"/>
      <protection hidden="1"/>
    </xf>
    <xf numFmtId="0" fontId="6" fillId="4" borderId="0" xfId="0" applyFont="1" applyFill="1" applyAlignment="1" applyProtection="1">
      <alignment horizontal="right" vertical="center"/>
      <protection hidden="1"/>
    </xf>
    <xf numFmtId="0" fontId="7" fillId="4" borderId="0" xfId="0" applyFont="1" applyFill="1" applyAlignment="1" applyProtection="1">
      <alignment horizontal="right" vertical="center" wrapText="1"/>
      <protection hidden="1"/>
    </xf>
    <xf numFmtId="0" fontId="8" fillId="3" borderId="0" xfId="0" applyFont="1" applyFill="1" applyAlignment="1" applyProtection="1">
      <alignment horizontal="left"/>
      <protection hidden="1"/>
    </xf>
    <xf numFmtId="0" fontId="9" fillId="5" borderId="0" xfId="0" applyFont="1" applyFill="1" applyAlignment="1" applyProtection="1">
      <alignment horizontal="right" vertical="center" indent="1"/>
      <protection hidden="1"/>
    </xf>
    <xf numFmtId="14" fontId="9" fillId="5" borderId="0" xfId="0" applyNumberFormat="1" applyFont="1" applyFill="1" applyAlignment="1" applyProtection="1">
      <alignment horizontal="right" vertical="center"/>
      <protection hidden="1"/>
    </xf>
    <xf numFmtId="0" fontId="10" fillId="3" borderId="0" xfId="0" applyFont="1" applyFill="1" applyAlignment="1" applyProtection="1">
      <alignment horizontal="left"/>
      <protection hidden="1"/>
    </xf>
    <xf numFmtId="0" fontId="10" fillId="3" borderId="0" xfId="0" applyFont="1" applyFill="1" applyAlignment="1" applyProtection="1">
      <alignment horizontal="left" vertical="top"/>
      <protection hidden="1"/>
    </xf>
    <xf numFmtId="0" fontId="11" fillId="6" borderId="0" xfId="0" applyFont="1" applyFill="1" applyAlignment="1" applyProtection="1">
      <alignment horizontal="right" vertical="center" indent="1"/>
      <protection hidden="1"/>
    </xf>
    <xf numFmtId="164" fontId="11" fillId="6" borderId="0" xfId="0" applyNumberFormat="1" applyFont="1" applyFill="1" applyAlignment="1" applyProtection="1">
      <alignment horizontal="right" vertical="center" wrapText="1"/>
      <protection locked="0"/>
    </xf>
    <xf numFmtId="168" fontId="9" fillId="5" borderId="0" xfId="0" applyNumberFormat="1" applyFont="1" applyFill="1" applyAlignment="1" applyProtection="1">
      <alignment horizontal="right" vertical="center"/>
      <protection hidden="1"/>
    </xf>
  </cellXfs>
  <cellStyles count="4">
    <cellStyle name="Comma" xfId="1" builtinId="3"/>
    <cellStyle name="Currency" xfId="2" builtinId="4"/>
    <cellStyle name="Hyperlink" xfId="3" builtinId="8"/>
    <cellStyle name="Normal" xfId="0" builtinId="0"/>
  </cellStyles>
  <dxfs count="19">
    <dxf>
      <font>
        <b/>
        <i val="0"/>
        <strike val="0"/>
        <condense val="0"/>
        <extend val="0"/>
        <outline val="0"/>
        <shadow val="0"/>
        <u val="none"/>
        <vertAlign val="baseline"/>
        <sz val="9"/>
        <color theme="1"/>
        <name val="Century Gothic"/>
        <family val="2"/>
        <scheme val="none"/>
      </font>
      <numFmt numFmtId="166" formatCode="_(&quot;$&quot;* #,##0.000_);_(&quot;$&quot;* \(#,##0.000\);_(&quot;$&quot;* &quot;-&quot;???_);_(@_)"/>
      <fill>
        <patternFill patternType="none">
          <fgColor indexed="64"/>
          <bgColor auto="1"/>
        </patternFill>
      </fill>
      <alignment vertical="center" textRotation="0" wrapText="0" indent="0" justifyLastLine="0" shrinkToFit="0" readingOrder="0"/>
      <protection locked="1" hidden="1"/>
    </dxf>
    <dxf>
      <font>
        <b/>
        <i val="0"/>
        <strike val="0"/>
        <condense val="0"/>
        <extend val="0"/>
        <outline val="0"/>
        <shadow val="0"/>
        <u val="none"/>
        <vertAlign val="baseline"/>
        <sz val="9"/>
        <color theme="1"/>
        <name val="Century Gothic"/>
        <family val="2"/>
        <scheme val="none"/>
      </font>
      <numFmt numFmtId="166" formatCode="_(&quot;$&quot;* #,##0.000_);_(&quot;$&quot;* \(#,##0.000\);_(&quot;$&quot;* &quot;-&quot;???_);_(@_)"/>
      <fill>
        <patternFill patternType="solid">
          <fgColor theme="0" tint="-0.34998626667073579"/>
          <bgColor theme="0" tint="-0.34998626667073579"/>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9"/>
        <color theme="1"/>
        <name val="Century Gothic"/>
        <family val="2"/>
        <scheme val="none"/>
      </font>
      <numFmt numFmtId="166" formatCode="_(&quot;$&quot;* #,##0.000_);_(&quot;$&quot;* \(#,##0.000\);_(&quot;$&quot;* &quot;-&quot;???_);_(@_)"/>
      <fill>
        <patternFill patternType="none">
          <fgColor indexed="64"/>
          <bgColor auto="1"/>
        </patternFill>
      </fill>
      <alignment vertical="center" textRotation="0" wrapText="0" indent="0" justifyLastLine="0" shrinkToFit="0" readingOrder="0"/>
      <protection locked="1" hidden="1"/>
    </dxf>
    <dxf>
      <font>
        <b val="0"/>
        <i val="0"/>
        <strike val="0"/>
        <condense val="0"/>
        <extend val="0"/>
        <outline val="0"/>
        <shadow val="0"/>
        <u val="none"/>
        <vertAlign val="baseline"/>
        <sz val="9"/>
        <color theme="1"/>
        <name val="Century Gothic"/>
        <family val="2"/>
        <scheme val="none"/>
      </font>
      <numFmt numFmtId="166" formatCode="_(&quot;$&quot;* #,##0.000_);_(&quot;$&quot;* \(#,##0.000\);_(&quot;$&quot;* &quot;-&quot;???_);_(@_)"/>
      <fill>
        <patternFill patternType="solid">
          <fgColor theme="0" tint="-0.34998626667073579"/>
          <bgColor theme="0" tint="-0.34998626667073579"/>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9"/>
        <color theme="1"/>
        <name val="Century Gothic"/>
        <family val="2"/>
        <scheme val="none"/>
      </font>
      <numFmt numFmtId="165" formatCode="_(* #,##0_);_(* \(#,##0\);_(* &quot;-&quot;??_);_(@_)"/>
      <fill>
        <patternFill patternType="none">
          <fgColor indexed="64"/>
          <bgColor auto="1"/>
        </patternFill>
      </fill>
      <alignment vertical="center" textRotation="0" wrapText="0" indent="0" justifyLastLine="0" shrinkToFit="0" readingOrder="0"/>
      <protection locked="1" hidden="1"/>
    </dxf>
    <dxf>
      <font>
        <b val="0"/>
        <i val="0"/>
        <strike val="0"/>
        <condense val="0"/>
        <extend val="0"/>
        <outline val="0"/>
        <shadow val="0"/>
        <u val="none"/>
        <vertAlign val="baseline"/>
        <sz val="9"/>
        <color theme="1"/>
        <name val="Century Gothic"/>
        <family val="2"/>
        <scheme val="none"/>
      </font>
      <numFmt numFmtId="165" formatCode="_(* #,##0_);_(* \(#,##0\);_(* &quot;-&quot;??_);_(@_)"/>
      <fill>
        <patternFill patternType="solid">
          <fgColor theme="0" tint="-0.34998626667073579"/>
          <bgColor theme="0" tint="-0.34998626667073579"/>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9"/>
        <color theme="1"/>
        <name val="Century Gothic"/>
        <family val="2"/>
        <scheme val="none"/>
      </font>
      <numFmt numFmtId="165" formatCode="_(* #,##0_);_(* \(#,##0\);_(* &quot;-&quot;??_);_(@_)"/>
      <fill>
        <patternFill patternType="none">
          <fgColor indexed="64"/>
          <bgColor auto="1"/>
        </patternFill>
      </fill>
      <alignment vertical="center" textRotation="0" wrapText="0" indent="0" justifyLastLine="0" shrinkToFit="0" readingOrder="0"/>
      <protection locked="1" hidden="1"/>
    </dxf>
    <dxf>
      <font>
        <b val="0"/>
        <i val="0"/>
        <strike val="0"/>
        <condense val="0"/>
        <extend val="0"/>
        <outline val="0"/>
        <shadow val="0"/>
        <u val="none"/>
        <vertAlign val="baseline"/>
        <sz val="9"/>
        <color theme="1"/>
        <name val="Century Gothic"/>
        <family val="2"/>
        <scheme val="none"/>
      </font>
      <fill>
        <patternFill patternType="solid">
          <fgColor theme="0" tint="-0.34998626667073579"/>
          <bgColor theme="0" tint="-0.34998626667073579"/>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9"/>
        <color theme="1"/>
        <name val="Century Gothic"/>
        <family val="2"/>
        <scheme val="none"/>
      </font>
      <numFmt numFmtId="30" formatCode="@"/>
      <fill>
        <patternFill patternType="none">
          <fgColor indexed="64"/>
          <bgColor auto="1"/>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9"/>
        <color theme="1"/>
        <name val="Century Gothic"/>
        <family val="2"/>
        <scheme val="none"/>
      </font>
      <fill>
        <patternFill patternType="solid">
          <fgColor theme="0" tint="-0.34998626667073579"/>
          <bgColor theme="0" tint="-0.34998626667073579"/>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9"/>
        <color theme="1"/>
        <name val="Century Gothic"/>
        <family val="2"/>
        <scheme val="none"/>
      </font>
      <fill>
        <patternFill patternType="none">
          <fgColor indexed="64"/>
          <bgColor auto="1"/>
        </patternFill>
      </fill>
      <alignment horizontal="left" vertical="center" textRotation="0" wrapText="0" relativeIndent="1" justifyLastLine="0" shrinkToFit="0" readingOrder="0"/>
      <protection locked="1" hidden="1"/>
    </dxf>
    <dxf>
      <font>
        <b val="0"/>
        <i val="0"/>
        <strike val="0"/>
        <condense val="0"/>
        <extend val="0"/>
        <outline val="0"/>
        <shadow val="0"/>
        <u val="none"/>
        <vertAlign val="baseline"/>
        <sz val="9"/>
        <color theme="1"/>
        <name val="Century Gothic"/>
        <family val="2"/>
        <scheme val="none"/>
      </font>
      <fill>
        <patternFill patternType="solid">
          <fgColor theme="0" tint="-0.34998626667073579"/>
          <bgColor theme="0" tint="-0.34998626667073579"/>
        </patternFill>
      </fill>
      <alignment horizontal="general" vertical="center" textRotation="0" wrapText="0" indent="0" justifyLastLine="0" shrinkToFit="0" readingOrder="0"/>
      <border diagonalUp="0" diagonalDown="0" outline="0">
        <left style="thin">
          <color theme="0"/>
        </left>
        <right/>
        <top/>
        <bottom/>
      </border>
    </dxf>
    <dxf>
      <font>
        <b/>
        <i val="0"/>
        <strike val="0"/>
        <condense val="0"/>
        <extend val="0"/>
        <outline val="0"/>
        <shadow val="0"/>
        <u val="none"/>
        <vertAlign val="baseline"/>
        <sz val="9"/>
        <color theme="1"/>
        <name val="Century Gothic"/>
        <family val="2"/>
        <scheme val="none"/>
      </font>
      <fill>
        <patternFill patternType="none">
          <fgColor indexed="64"/>
          <bgColor auto="1"/>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9"/>
        <color theme="1"/>
        <name val="Century Gothic"/>
        <family val="2"/>
        <scheme val="none"/>
      </font>
      <fill>
        <patternFill patternType="solid">
          <fgColor theme="0" tint="-0.34998626667073579"/>
          <bgColor theme="0" tint="-0.34998626667073579"/>
        </patternFill>
      </fill>
      <alignment horizontal="center" vertical="center" textRotation="0" wrapText="0" indent="0" justifyLastLine="0" shrinkToFit="0" readingOrder="0"/>
      <border diagonalUp="0" diagonalDown="0" outline="0">
        <left style="thin">
          <color theme="0"/>
        </left>
        <right/>
        <top/>
        <bottom/>
      </border>
    </dxf>
    <dxf>
      <font>
        <b/>
        <i val="0"/>
        <strike val="0"/>
        <condense val="0"/>
        <extend val="0"/>
        <outline val="0"/>
        <shadow val="0"/>
        <u val="none"/>
        <vertAlign val="baseline"/>
        <sz val="9"/>
        <color theme="1"/>
        <name val="Century Gothic"/>
        <family val="2"/>
        <scheme val="none"/>
      </font>
      <fill>
        <patternFill patternType="none">
          <fgColor indexed="64"/>
          <bgColor indexed="65"/>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9"/>
        <color theme="1"/>
        <name val="Century Gothic"/>
        <family val="2"/>
        <scheme val="none"/>
      </font>
      <fill>
        <patternFill patternType="solid">
          <fgColor theme="0" tint="-0.34998626667073579"/>
          <bgColor theme="0" tint="-0.34998626667073579"/>
        </patternFill>
      </fill>
      <alignment horizontal="center" vertical="center" textRotation="0" wrapText="0" indent="0" justifyLastLine="0" shrinkToFit="0" readingOrder="0"/>
      <border diagonalUp="0" diagonalDown="0" outline="0">
        <left/>
        <right/>
        <top/>
        <bottom/>
      </border>
    </dxf>
    <dxf>
      <border outline="0">
        <top style="thick">
          <color theme="0"/>
        </top>
      </border>
    </dxf>
    <dxf>
      <fill>
        <patternFill patternType="none">
          <fgColor indexed="64"/>
          <bgColor auto="1"/>
        </patternFill>
      </fill>
      <alignment vertical="center" textRotation="0" wrapText="0" indent="0" justifyLastLine="0" shrinkToFit="0" readingOrder="0"/>
      <protection locked="1" hidden="1"/>
    </dxf>
    <dxf>
      <alignment vertical="center" textRotation="0" wrapText="0" indent="0" justifyLastLine="0" shrinkToFit="0" readingOrder="0"/>
      <protection locked="1" hidden="1"/>
    </dxf>
  </dxfs>
  <tableStyles count="1" defaultTableStyle="TableStyleMedium2" defaultPivotStyle="PivotStyleLight16">
    <tableStyle name="Invisible" pivot="0" table="0" count="0" xr9:uid="{5AA7595F-A8FF-474F-BE2C-CB7CE03BF2C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0</xdr:col>
      <xdr:colOff>137762</xdr:colOff>
      <xdr:row>1</xdr:row>
      <xdr:rowOff>19050</xdr:rowOff>
    </xdr:from>
    <xdr:to>
      <xdr:col>3</xdr:col>
      <xdr:colOff>1203326</xdr:colOff>
      <xdr:row>10</xdr:row>
      <xdr:rowOff>439</xdr:rowOff>
    </xdr:to>
    <xdr:pic>
      <xdr:nvPicPr>
        <xdr:cNvPr id="2" name="Picture 1">
          <a:extLst>
            <a:ext uri="{FF2B5EF4-FFF2-40B4-BE49-F238E27FC236}">
              <a16:creationId xmlns:a16="http://schemas.microsoft.com/office/drawing/2014/main" id="{FD942C13-7170-42F4-9AD1-6E10659684B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0165" r="3113" b="22013"/>
        <a:stretch/>
      </xdr:blipFill>
      <xdr:spPr>
        <a:xfrm>
          <a:off x="137762" y="209550"/>
          <a:ext cx="5210209" cy="1391089"/>
        </a:xfrm>
        <a:prstGeom prst="rect">
          <a:avLst/>
        </a:prstGeom>
      </xdr:spPr>
    </xdr:pic>
    <xdr:clientData/>
  </xdr:twoCellAnchor>
  <xdr:twoCellAnchor editAs="oneCell">
    <xdr:from>
      <xdr:col>0</xdr:col>
      <xdr:colOff>28575</xdr:colOff>
      <xdr:row>2</xdr:row>
      <xdr:rowOff>0</xdr:rowOff>
    </xdr:from>
    <xdr:to>
      <xdr:col>2</xdr:col>
      <xdr:colOff>672853</xdr:colOff>
      <xdr:row>5</xdr:row>
      <xdr:rowOff>20056</xdr:rowOff>
    </xdr:to>
    <xdr:pic>
      <xdr:nvPicPr>
        <xdr:cNvPr id="3" name="Picture 2">
          <a:extLst>
            <a:ext uri="{FF2B5EF4-FFF2-40B4-BE49-F238E27FC236}">
              <a16:creationId xmlns:a16="http://schemas.microsoft.com/office/drawing/2014/main" id="{53E9DC63-6A69-4B5F-95E0-DC754A5C6DC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36"/>
        <a:stretch/>
      </xdr:blipFill>
      <xdr:spPr>
        <a:xfrm>
          <a:off x="28575" y="247650"/>
          <a:ext cx="2067948" cy="573776"/>
        </a:xfrm>
        <a:prstGeom prst="rect">
          <a:avLst/>
        </a:prstGeom>
      </xdr:spPr>
    </xdr:pic>
    <xdr:clientData/>
  </xdr:twoCellAnchor>
  <xdr:twoCellAnchor>
    <xdr:from>
      <xdr:col>1</xdr:col>
      <xdr:colOff>464807</xdr:colOff>
      <xdr:row>6</xdr:row>
      <xdr:rowOff>102579</xdr:rowOff>
    </xdr:from>
    <xdr:to>
      <xdr:col>2</xdr:col>
      <xdr:colOff>711753</xdr:colOff>
      <xdr:row>9</xdr:row>
      <xdr:rowOff>5479</xdr:rowOff>
    </xdr:to>
    <xdr:sp macro="" textlink="">
      <xdr:nvSpPr>
        <xdr:cNvPr id="4" name="TextBox 3">
          <a:extLst>
            <a:ext uri="{FF2B5EF4-FFF2-40B4-BE49-F238E27FC236}">
              <a16:creationId xmlns:a16="http://schemas.microsoft.com/office/drawing/2014/main" id="{86E6C7E9-1B60-4470-AA14-E5B7F8BA0229}"/>
            </a:ext>
          </a:extLst>
        </xdr:cNvPr>
        <xdr:cNvSpPr txBox="1"/>
      </xdr:nvSpPr>
      <xdr:spPr>
        <a:xfrm>
          <a:off x="1179182" y="1150329"/>
          <a:ext cx="961321" cy="39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a:latin typeface="Mazzard H" pitchFamily="50" charset="0"/>
              <a:ea typeface="Tahoma" panose="020B0604030504040204" pitchFamily="34" charset="0"/>
              <a:cs typeface="Tahoma" panose="020B0604030504040204" pitchFamily="34" charset="0"/>
            </a:rPr>
            <a:t>ASTM</a:t>
          </a:r>
          <a:r>
            <a:rPr lang="en-US" sz="1000" b="0" baseline="0">
              <a:latin typeface="Mazzard H" pitchFamily="50" charset="0"/>
              <a:ea typeface="Tahoma" panose="020B0604030504040204" pitchFamily="34" charset="0"/>
              <a:cs typeface="Tahoma" panose="020B0604030504040204" pitchFamily="34" charset="0"/>
            </a:rPr>
            <a:t> D2661     CSA B181.1</a:t>
          </a:r>
          <a:endParaRPr lang="en-US" sz="1000" b="0">
            <a:latin typeface="Mazzard H" pitchFamily="50" charset="0"/>
            <a:ea typeface="Tahoma" panose="020B0604030504040204" pitchFamily="34" charset="0"/>
            <a:cs typeface="Tahoma" panose="020B0604030504040204" pitchFamily="34" charset="0"/>
          </a:endParaRPr>
        </a:p>
      </xdr:txBody>
    </xdr:sp>
    <xdr:clientData/>
  </xdr:twoCellAnchor>
  <xdr:twoCellAnchor editAs="oneCell">
    <xdr:from>
      <xdr:col>0</xdr:col>
      <xdr:colOff>155085</xdr:colOff>
      <xdr:row>6</xdr:row>
      <xdr:rowOff>134658</xdr:rowOff>
    </xdr:from>
    <xdr:to>
      <xdr:col>0</xdr:col>
      <xdr:colOff>458098</xdr:colOff>
      <xdr:row>8</xdr:row>
      <xdr:rowOff>111514</xdr:rowOff>
    </xdr:to>
    <xdr:pic>
      <xdr:nvPicPr>
        <xdr:cNvPr id="5" name="Picture 4">
          <a:extLst>
            <a:ext uri="{FF2B5EF4-FFF2-40B4-BE49-F238E27FC236}">
              <a16:creationId xmlns:a16="http://schemas.microsoft.com/office/drawing/2014/main" id="{B2CA63E7-7D69-4F85-993C-5A83864BAAC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55085" y="1182408"/>
          <a:ext cx="303013" cy="281656"/>
        </a:xfrm>
        <a:prstGeom prst="rect">
          <a:avLst/>
        </a:prstGeom>
      </xdr:spPr>
    </xdr:pic>
    <xdr:clientData/>
  </xdr:twoCellAnchor>
  <xdr:twoCellAnchor>
    <xdr:from>
      <xdr:col>0</xdr:col>
      <xdr:colOff>76607</xdr:colOff>
      <xdr:row>5</xdr:row>
      <xdr:rowOff>66821</xdr:rowOff>
    </xdr:from>
    <xdr:to>
      <xdr:col>2</xdr:col>
      <xdr:colOff>857901</xdr:colOff>
      <xdr:row>6</xdr:row>
      <xdr:rowOff>136088</xdr:rowOff>
    </xdr:to>
    <xdr:sp macro="" textlink="">
      <xdr:nvSpPr>
        <xdr:cNvPr id="6" name="TextBox 5">
          <a:extLst>
            <a:ext uri="{FF2B5EF4-FFF2-40B4-BE49-F238E27FC236}">
              <a16:creationId xmlns:a16="http://schemas.microsoft.com/office/drawing/2014/main" id="{43A4A980-7968-4277-8833-6190041F441B}"/>
            </a:ext>
          </a:extLst>
        </xdr:cNvPr>
        <xdr:cNvSpPr txBox="1"/>
      </xdr:nvSpPr>
      <xdr:spPr>
        <a:xfrm>
          <a:off x="76607" y="866921"/>
          <a:ext cx="2210044" cy="31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latin typeface="Mazzard H" pitchFamily="50" charset="0"/>
              <a:ea typeface="Tahoma" panose="020B0604030504040204" pitchFamily="34" charset="0"/>
              <a:cs typeface="Tahoma" panose="020B0604030504040204" pitchFamily="34" charset="0"/>
            </a:rPr>
            <a:t>ABS DWV FITTINGS</a:t>
          </a:r>
        </a:p>
      </xdr:txBody>
    </xdr:sp>
    <xdr:clientData/>
  </xdr:twoCellAnchor>
  <xdr:twoCellAnchor editAs="oneCell">
    <xdr:from>
      <xdr:col>0</xdr:col>
      <xdr:colOff>670166</xdr:colOff>
      <xdr:row>6</xdr:row>
      <xdr:rowOff>129173</xdr:rowOff>
    </xdr:from>
    <xdr:to>
      <xdr:col>1</xdr:col>
      <xdr:colOff>431181</xdr:colOff>
      <xdr:row>8</xdr:row>
      <xdr:rowOff>139141</xdr:rowOff>
    </xdr:to>
    <xdr:pic>
      <xdr:nvPicPr>
        <xdr:cNvPr id="7" name="Picture 6">
          <a:extLst>
            <a:ext uri="{FF2B5EF4-FFF2-40B4-BE49-F238E27FC236}">
              <a16:creationId xmlns:a16="http://schemas.microsoft.com/office/drawing/2014/main" id="{7D061DF6-6D0E-4800-8406-4057F3DB3F8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670166" y="1176923"/>
          <a:ext cx="470310" cy="30968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5411911-0841-47D2-8EF5-7625ED773387}" name="Table2" displayName="Table2" ref="A12:H86" headerRowCount="0" totalsRowShown="0" headerRowDxfId="18" dataDxfId="17" tableBorderDxfId="16">
  <sortState xmlns:xlrd2="http://schemas.microsoft.com/office/spreadsheetml/2017/richdata2" ref="A12:H85">
    <sortCondition ref="A12:A86"/>
  </sortState>
  <tableColumns count="8">
    <tableColumn id="1" xr3:uid="{70A2CEBB-4809-4716-A93D-18D85F539914}" name="Column1" headerRowDxfId="15" dataDxfId="14"/>
    <tableColumn id="2" xr3:uid="{28F21B51-BC3C-4B50-84E3-915E111AA320}" name="Column2" headerRowDxfId="13" dataDxfId="12"/>
    <tableColumn id="4" xr3:uid="{3F6A6D82-5432-420C-976D-C48890E04769}" name="Column4" headerRowDxfId="11" dataDxfId="10"/>
    <tableColumn id="5" xr3:uid="{06F66F32-C602-4FA2-ACAF-9061DEF8A7E3}" name="Column5" headerRowDxfId="9" dataDxfId="8"/>
    <tableColumn id="6" xr3:uid="{2D2F3DFC-1BE3-46D7-9EE0-B92DFA4D248E}" name="Column6" headerRowDxfId="7" dataDxfId="6" dataCellStyle="Comma"/>
    <tableColumn id="7" xr3:uid="{560CAC87-0774-4A00-8F31-F0C3454EF4ED}" name="Column7" headerRowDxfId="5" dataDxfId="4" dataCellStyle="Comma"/>
    <tableColumn id="8" xr3:uid="{284DD706-6937-4D6F-B505-D7FB4B5F9A64}" name="Column8" headerRowDxfId="3" dataDxfId="2" dataCellStyle="Currency"/>
    <tableColumn id="9" xr3:uid="{02774412-B004-4127-ACC0-9164456ED9E4}" name="Column9" headerRowDxfId="1" dataDxfId="0" dataCellStyle="Currency">
      <calculatedColumnFormula>Table2[[#This Row],[Column8]]*$G$9</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sppipe.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70790-FE74-43DD-AB5C-5A3BF29B39D9}">
  <dimension ref="A1:I93"/>
  <sheetViews>
    <sheetView showGridLines="0" tabSelected="1" zoomScale="115" zoomScaleNormal="115" zoomScaleSheetLayoutView="70" workbookViewId="0">
      <selection activeCell="L4" sqref="L4"/>
    </sheetView>
  </sheetViews>
  <sheetFormatPr defaultColWidth="9.1796875" defaultRowHeight="14.5" x14ac:dyDescent="0.35"/>
  <cols>
    <col min="1" max="2" width="10.7265625" style="9" customWidth="1"/>
    <col min="3" max="3" width="40.7265625" style="1" customWidth="1"/>
    <col min="4" max="4" width="18.54296875" style="1" customWidth="1"/>
    <col min="5" max="5" width="10.54296875" style="1" customWidth="1"/>
    <col min="6" max="8" width="12" style="1" customWidth="1"/>
    <col min="9" max="16384" width="9.1796875" style="41"/>
  </cols>
  <sheetData>
    <row r="1" spans="1:9" ht="15" customHeight="1" x14ac:dyDescent="0.35">
      <c r="A1" s="51"/>
      <c r="B1" s="51"/>
      <c r="C1" s="51"/>
      <c r="D1" s="51"/>
      <c r="E1" s="51"/>
      <c r="F1" s="51"/>
      <c r="G1" s="51"/>
      <c r="H1" s="51"/>
    </row>
    <row r="2" spans="1:9" s="42" customFormat="1" ht="5.15" customHeight="1" x14ac:dyDescent="0.35">
      <c r="A2" s="2"/>
      <c r="B2" s="2"/>
      <c r="C2" s="52" t="s">
        <v>0</v>
      </c>
      <c r="D2" s="52"/>
      <c r="E2" s="3"/>
      <c r="F2" s="3"/>
      <c r="G2" s="3"/>
      <c r="H2" s="3"/>
    </row>
    <row r="3" spans="1:9" ht="20.149999999999999" customHeight="1" x14ac:dyDescent="0.35">
      <c r="A3" s="2"/>
      <c r="B3" s="2"/>
      <c r="C3" s="52"/>
      <c r="D3" s="52"/>
      <c r="E3" s="53" t="s">
        <v>1</v>
      </c>
      <c r="F3" s="53"/>
      <c r="G3" s="53"/>
      <c r="H3" s="53"/>
    </row>
    <row r="4" spans="1:9" ht="20.149999999999999" customHeight="1" x14ac:dyDescent="0.35">
      <c r="A4" s="2"/>
      <c r="B4" s="2"/>
      <c r="C4" s="52"/>
      <c r="D4" s="52"/>
      <c r="E4" s="54" t="s">
        <v>126</v>
      </c>
      <c r="F4" s="54"/>
      <c r="G4" s="54"/>
      <c r="H4" s="54"/>
    </row>
    <row r="5" spans="1:9" ht="5.15" customHeight="1" x14ac:dyDescent="0.35">
      <c r="A5" s="2"/>
      <c r="B5" s="2"/>
      <c r="C5" s="52"/>
      <c r="D5" s="52"/>
      <c r="E5" s="4"/>
      <c r="F5" s="4"/>
      <c r="G5" s="4"/>
      <c r="H5" s="4"/>
    </row>
    <row r="6" spans="1:9" s="43" customFormat="1" ht="20.149999999999999" customHeight="1" x14ac:dyDescent="0.3">
      <c r="A6" s="55"/>
      <c r="B6" s="55"/>
      <c r="C6" s="52"/>
      <c r="D6" s="52"/>
      <c r="E6" s="56" t="s">
        <v>2</v>
      </c>
      <c r="F6" s="56"/>
      <c r="G6" s="62">
        <v>44298</v>
      </c>
      <c r="H6" s="62"/>
    </row>
    <row r="7" spans="1:9" ht="20.149999999999999" customHeight="1" x14ac:dyDescent="0.35">
      <c r="A7" s="58"/>
      <c r="B7" s="58"/>
      <c r="C7" s="52"/>
      <c r="D7" s="52"/>
      <c r="E7" s="56" t="s">
        <v>3</v>
      </c>
      <c r="F7" s="56"/>
      <c r="G7" s="57" t="s">
        <v>4</v>
      </c>
      <c r="H7" s="57"/>
    </row>
    <row r="8" spans="1:9" ht="4.5" customHeight="1" x14ac:dyDescent="0.35">
      <c r="A8" s="2"/>
      <c r="B8" s="2"/>
      <c r="C8" s="52"/>
      <c r="D8" s="52"/>
      <c r="E8" s="5"/>
      <c r="F8" s="5"/>
      <c r="G8" s="6"/>
      <c r="H8" s="6"/>
    </row>
    <row r="9" spans="1:9" ht="15" customHeight="1" x14ac:dyDescent="0.35">
      <c r="A9" s="59"/>
      <c r="B9" s="59"/>
      <c r="C9" s="52"/>
      <c r="D9" s="52"/>
      <c r="E9" s="60" t="s">
        <v>5</v>
      </c>
      <c r="F9" s="60"/>
      <c r="G9" s="61">
        <v>1</v>
      </c>
      <c r="H9" s="61"/>
    </row>
    <row r="10" spans="1:9" ht="4.5" customHeight="1" x14ac:dyDescent="0.35">
      <c r="A10" s="7"/>
      <c r="B10" s="7"/>
      <c r="C10" s="52"/>
      <c r="D10" s="52"/>
      <c r="E10" s="7"/>
      <c r="F10" s="7"/>
      <c r="G10" s="7"/>
      <c r="H10" s="7"/>
    </row>
    <row r="11" spans="1:9" ht="30" customHeight="1" x14ac:dyDescent="0.35">
      <c r="A11" s="48" t="s">
        <v>6</v>
      </c>
      <c r="B11" s="48"/>
      <c r="C11" s="8" t="s">
        <v>7</v>
      </c>
      <c r="D11" s="8" t="s">
        <v>8</v>
      </c>
      <c r="E11" s="8" t="s">
        <v>9</v>
      </c>
      <c r="F11" s="8" t="s">
        <v>10</v>
      </c>
      <c r="G11" s="8" t="s">
        <v>11</v>
      </c>
      <c r="H11" s="8" t="s">
        <v>12</v>
      </c>
      <c r="I11" s="44"/>
    </row>
    <row r="12" spans="1:9" ht="22" customHeight="1" x14ac:dyDescent="0.35">
      <c r="A12" s="10">
        <v>80115</v>
      </c>
      <c r="B12" s="10">
        <v>29330</v>
      </c>
      <c r="C12" s="11" t="s">
        <v>13</v>
      </c>
      <c r="D12" s="12" t="s">
        <v>14</v>
      </c>
      <c r="E12" s="13">
        <v>100</v>
      </c>
      <c r="F12" s="14">
        <v>7200</v>
      </c>
      <c r="G12" s="15">
        <v>8.86</v>
      </c>
      <c r="H12" s="16">
        <f>Table2[[#This Row],[Column8]]*$G$9</f>
        <v>8.86</v>
      </c>
    </row>
    <row r="13" spans="1:9" ht="22" customHeight="1" x14ac:dyDescent="0.35">
      <c r="A13" s="17">
        <v>80120</v>
      </c>
      <c r="B13" s="17">
        <v>29340</v>
      </c>
      <c r="C13" s="18" t="s">
        <v>15</v>
      </c>
      <c r="D13" s="19" t="s">
        <v>16</v>
      </c>
      <c r="E13" s="20">
        <v>100</v>
      </c>
      <c r="F13" s="20">
        <v>3600</v>
      </c>
      <c r="G13" s="21">
        <v>11.1</v>
      </c>
      <c r="H13" s="22">
        <f>Table2[[#This Row],[Column8]]*$G$9</f>
        <v>11.1</v>
      </c>
    </row>
    <row r="14" spans="1:9" ht="22" customHeight="1" x14ac:dyDescent="0.35">
      <c r="A14" s="17">
        <v>80130</v>
      </c>
      <c r="B14" s="17">
        <v>29350</v>
      </c>
      <c r="C14" s="18" t="s">
        <v>17</v>
      </c>
      <c r="D14" s="19" t="s">
        <v>18</v>
      </c>
      <c r="E14" s="20">
        <v>60</v>
      </c>
      <c r="F14" s="20">
        <v>1440</v>
      </c>
      <c r="G14" s="21">
        <v>33.33</v>
      </c>
      <c r="H14" s="22">
        <f>Table2[[#This Row],[Column8]]*$G$9</f>
        <v>33.33</v>
      </c>
    </row>
    <row r="15" spans="1:9" ht="22" customHeight="1" thickBot="1" x14ac:dyDescent="0.4">
      <c r="A15" s="23">
        <v>80140</v>
      </c>
      <c r="B15" s="23">
        <v>29360</v>
      </c>
      <c r="C15" s="24" t="s">
        <v>19</v>
      </c>
      <c r="D15" s="25" t="s">
        <v>20</v>
      </c>
      <c r="E15" s="26">
        <v>25</v>
      </c>
      <c r="F15" s="26">
        <v>700</v>
      </c>
      <c r="G15" s="27">
        <v>55.64</v>
      </c>
      <c r="H15" s="28">
        <f>Table2[[#This Row],[Column8]]*$G$9</f>
        <v>55.64</v>
      </c>
    </row>
    <row r="16" spans="1:9" ht="22" customHeight="1" x14ac:dyDescent="0.35">
      <c r="A16" s="29">
        <v>80142</v>
      </c>
      <c r="B16" s="29">
        <v>29510</v>
      </c>
      <c r="C16" s="30" t="s">
        <v>21</v>
      </c>
      <c r="D16" s="31" t="s">
        <v>22</v>
      </c>
      <c r="E16" s="32">
        <v>10</v>
      </c>
      <c r="F16" s="32">
        <v>720</v>
      </c>
      <c r="G16" s="33">
        <v>117.06</v>
      </c>
      <c r="H16" s="34">
        <f>Table2[[#This Row],[Column8]]*$G$9</f>
        <v>117.06</v>
      </c>
    </row>
    <row r="17" spans="1:8" ht="22" customHeight="1" thickBot="1" x14ac:dyDescent="0.4">
      <c r="A17" s="23">
        <v>80143</v>
      </c>
      <c r="B17" s="23">
        <v>29520</v>
      </c>
      <c r="C17" s="24" t="s">
        <v>23</v>
      </c>
      <c r="D17" s="25" t="s">
        <v>24</v>
      </c>
      <c r="E17" s="26">
        <v>20</v>
      </c>
      <c r="F17" s="26">
        <v>840</v>
      </c>
      <c r="G17" s="27">
        <v>104.9</v>
      </c>
      <c r="H17" s="28">
        <f>Table2[[#This Row],[Column8]]*$G$9</f>
        <v>104.9</v>
      </c>
    </row>
    <row r="18" spans="1:8" ht="22" customHeight="1" x14ac:dyDescent="0.35">
      <c r="A18" s="29">
        <v>80151</v>
      </c>
      <c r="B18" s="29">
        <v>29770</v>
      </c>
      <c r="C18" s="30" t="s">
        <v>25</v>
      </c>
      <c r="D18" s="31" t="s">
        <v>26</v>
      </c>
      <c r="E18" s="32">
        <v>50</v>
      </c>
      <c r="F18" s="32">
        <v>7200</v>
      </c>
      <c r="G18" s="33">
        <v>29.41</v>
      </c>
      <c r="H18" s="34">
        <f>Table2[[#This Row],[Column8]]*$G$9</f>
        <v>29.41</v>
      </c>
    </row>
    <row r="19" spans="1:8" ht="22" customHeight="1" x14ac:dyDescent="0.35">
      <c r="A19" s="17">
        <v>80152</v>
      </c>
      <c r="B19" s="17">
        <v>29780</v>
      </c>
      <c r="C19" s="18" t="s">
        <v>27</v>
      </c>
      <c r="D19" s="19" t="s">
        <v>28</v>
      </c>
      <c r="E19" s="20">
        <v>25</v>
      </c>
      <c r="F19" s="20">
        <v>3600</v>
      </c>
      <c r="G19" s="21">
        <v>40.68</v>
      </c>
      <c r="H19" s="22">
        <f>Table2[[#This Row],[Column8]]*$G$9</f>
        <v>40.68</v>
      </c>
    </row>
    <row r="20" spans="1:8" ht="22" customHeight="1" x14ac:dyDescent="0.35">
      <c r="A20" s="17">
        <v>80153</v>
      </c>
      <c r="B20" s="17">
        <v>29790</v>
      </c>
      <c r="C20" s="18" t="s">
        <v>29</v>
      </c>
      <c r="D20" s="19" t="s">
        <v>30</v>
      </c>
      <c r="E20" s="20">
        <v>25</v>
      </c>
      <c r="F20" s="20">
        <v>1800</v>
      </c>
      <c r="G20" s="21">
        <v>84.07</v>
      </c>
      <c r="H20" s="22">
        <f>Table2[[#This Row],[Column8]]*$G$9</f>
        <v>84.07</v>
      </c>
    </row>
    <row r="21" spans="1:8" ht="22" customHeight="1" thickBot="1" x14ac:dyDescent="0.4">
      <c r="A21" s="23">
        <v>80154</v>
      </c>
      <c r="B21" s="23">
        <v>29800</v>
      </c>
      <c r="C21" s="24" t="s">
        <v>31</v>
      </c>
      <c r="D21" s="25" t="s">
        <v>32</v>
      </c>
      <c r="E21" s="26">
        <v>5</v>
      </c>
      <c r="F21" s="26">
        <v>720</v>
      </c>
      <c r="G21" s="27">
        <v>82.23</v>
      </c>
      <c r="H21" s="28">
        <f>Table2[[#This Row],[Column8]]*$G$9</f>
        <v>82.23</v>
      </c>
    </row>
    <row r="22" spans="1:8" ht="22" customHeight="1" x14ac:dyDescent="0.35">
      <c r="A22" s="29">
        <v>80221</v>
      </c>
      <c r="B22" s="29">
        <v>29060</v>
      </c>
      <c r="C22" s="30" t="s">
        <v>33</v>
      </c>
      <c r="D22" s="31" t="s">
        <v>34</v>
      </c>
      <c r="E22" s="32">
        <v>50</v>
      </c>
      <c r="F22" s="32">
        <v>7200</v>
      </c>
      <c r="G22" s="33">
        <v>13.53</v>
      </c>
      <c r="H22" s="34">
        <f>Table2[[#This Row],[Column8]]*$G$9</f>
        <v>13.53</v>
      </c>
    </row>
    <row r="23" spans="1:8" ht="22" customHeight="1" x14ac:dyDescent="0.35">
      <c r="A23" s="17">
        <v>80232</v>
      </c>
      <c r="B23" s="17">
        <v>29080</v>
      </c>
      <c r="C23" s="18" t="s">
        <v>35</v>
      </c>
      <c r="D23" s="19" t="s">
        <v>36</v>
      </c>
      <c r="E23" s="20">
        <v>30</v>
      </c>
      <c r="F23" s="20">
        <v>3240</v>
      </c>
      <c r="G23" s="21">
        <v>37</v>
      </c>
      <c r="H23" s="22">
        <f>Table2[[#This Row],[Column8]]*$G$9</f>
        <v>37</v>
      </c>
    </row>
    <row r="24" spans="1:8" ht="22" customHeight="1" thickBot="1" x14ac:dyDescent="0.4">
      <c r="A24" s="23">
        <v>80243</v>
      </c>
      <c r="B24" s="23">
        <v>29090</v>
      </c>
      <c r="C24" s="24" t="s">
        <v>37</v>
      </c>
      <c r="D24" s="25" t="s">
        <v>38</v>
      </c>
      <c r="E24" s="26">
        <v>30</v>
      </c>
      <c r="F24" s="26">
        <v>1620</v>
      </c>
      <c r="G24" s="27">
        <v>58.22</v>
      </c>
      <c r="H24" s="28">
        <f>Table2[[#This Row],[Column8]]*$G$9</f>
        <v>58.22</v>
      </c>
    </row>
    <row r="25" spans="1:8" ht="22" customHeight="1" thickBot="1" x14ac:dyDescent="0.4">
      <c r="A25" s="35">
        <v>81431</v>
      </c>
      <c r="B25" s="35">
        <v>34150</v>
      </c>
      <c r="C25" s="36" t="s">
        <v>39</v>
      </c>
      <c r="D25" s="37" t="s">
        <v>40</v>
      </c>
      <c r="E25" s="38">
        <v>10</v>
      </c>
      <c r="F25" s="38">
        <v>540</v>
      </c>
      <c r="G25" s="39">
        <v>124.32</v>
      </c>
      <c r="H25" s="40">
        <f>Table2[[#This Row],[Column8]]*$G$9</f>
        <v>124.32</v>
      </c>
    </row>
    <row r="26" spans="1:8" ht="22" customHeight="1" x14ac:dyDescent="0.35">
      <c r="A26" s="17">
        <v>80720</v>
      </c>
      <c r="B26" s="17">
        <v>30850</v>
      </c>
      <c r="C26" s="18" t="s">
        <v>41</v>
      </c>
      <c r="D26" s="19" t="s">
        <v>42</v>
      </c>
      <c r="E26" s="20">
        <v>30</v>
      </c>
      <c r="F26" s="20">
        <v>1620</v>
      </c>
      <c r="G26" s="21">
        <v>51.03</v>
      </c>
      <c r="H26" s="22">
        <f>Table2[[#This Row],[Column8]]*$G$9</f>
        <v>51.03</v>
      </c>
    </row>
    <row r="27" spans="1:8" ht="22" customHeight="1" thickBot="1" x14ac:dyDescent="0.4">
      <c r="A27" s="23">
        <v>82920</v>
      </c>
      <c r="B27" s="23">
        <v>30890</v>
      </c>
      <c r="C27" s="24" t="s">
        <v>127</v>
      </c>
      <c r="D27" s="25" t="s">
        <v>43</v>
      </c>
      <c r="E27" s="26">
        <v>20</v>
      </c>
      <c r="F27" s="26">
        <v>1440</v>
      </c>
      <c r="G27" s="27">
        <v>47.57</v>
      </c>
      <c r="H27" s="28">
        <f>Table2[[#This Row],[Column8]]*$G$9</f>
        <v>47.57</v>
      </c>
    </row>
    <row r="28" spans="1:8" ht="22" customHeight="1" x14ac:dyDescent="0.35">
      <c r="A28" s="29">
        <v>80630</v>
      </c>
      <c r="B28" s="29">
        <v>28870</v>
      </c>
      <c r="C28" s="30" t="s">
        <v>128</v>
      </c>
      <c r="D28" s="31" t="s">
        <v>44</v>
      </c>
      <c r="E28" s="32">
        <v>20</v>
      </c>
      <c r="F28" s="32">
        <v>720</v>
      </c>
      <c r="G28" s="33">
        <v>58.4</v>
      </c>
      <c r="H28" s="34">
        <f>Table2[[#This Row],[Column8]]*$G$9</f>
        <v>58.4</v>
      </c>
    </row>
    <row r="29" spans="1:8" ht="22" customHeight="1" thickBot="1" x14ac:dyDescent="0.4">
      <c r="A29" s="23">
        <v>80640</v>
      </c>
      <c r="B29" s="23">
        <v>28880</v>
      </c>
      <c r="C29" s="24" t="s">
        <v>129</v>
      </c>
      <c r="D29" s="25" t="s">
        <v>45</v>
      </c>
      <c r="E29" s="26">
        <v>10</v>
      </c>
      <c r="F29" s="26">
        <v>300</v>
      </c>
      <c r="G29" s="27">
        <v>109.73</v>
      </c>
      <c r="H29" s="28">
        <f>Table2[[#This Row],[Column8]]*$G$9</f>
        <v>109.73</v>
      </c>
    </row>
    <row r="30" spans="1:8" ht="22" customHeight="1" x14ac:dyDescent="0.35">
      <c r="A30" s="29">
        <v>80815</v>
      </c>
      <c r="B30" s="29">
        <v>28990</v>
      </c>
      <c r="C30" s="30" t="s">
        <v>130</v>
      </c>
      <c r="D30" s="31" t="s">
        <v>46</v>
      </c>
      <c r="E30" s="32">
        <v>50</v>
      </c>
      <c r="F30" s="32">
        <v>3600</v>
      </c>
      <c r="G30" s="33">
        <v>22.98</v>
      </c>
      <c r="H30" s="34">
        <f>Table2[[#This Row],[Column8]]*$G$9</f>
        <v>22.98</v>
      </c>
    </row>
    <row r="31" spans="1:8" ht="22" customHeight="1" x14ac:dyDescent="0.35">
      <c r="A31" s="17">
        <v>80820</v>
      </c>
      <c r="B31" s="17">
        <v>29000</v>
      </c>
      <c r="C31" s="18" t="s">
        <v>131</v>
      </c>
      <c r="D31" s="19" t="s">
        <v>47</v>
      </c>
      <c r="E31" s="20">
        <v>25</v>
      </c>
      <c r="F31" s="20">
        <v>2700</v>
      </c>
      <c r="G31" s="21">
        <v>26.19</v>
      </c>
      <c r="H31" s="22">
        <f>Table2[[#This Row],[Column8]]*$G$9</f>
        <v>26.19</v>
      </c>
    </row>
    <row r="32" spans="1:8" ht="22" customHeight="1" x14ac:dyDescent="0.35">
      <c r="A32" s="17">
        <v>80830</v>
      </c>
      <c r="B32" s="17">
        <v>29010</v>
      </c>
      <c r="C32" s="18" t="s">
        <v>132</v>
      </c>
      <c r="D32" s="19" t="s">
        <v>48</v>
      </c>
      <c r="E32" s="20">
        <v>20</v>
      </c>
      <c r="F32" s="20">
        <v>720</v>
      </c>
      <c r="G32" s="21">
        <v>67.3</v>
      </c>
      <c r="H32" s="22">
        <f>Table2[[#This Row],[Column8]]*$G$9</f>
        <v>67.3</v>
      </c>
    </row>
    <row r="33" spans="1:8" ht="22" customHeight="1" thickBot="1" x14ac:dyDescent="0.4">
      <c r="A33" s="23">
        <v>80840</v>
      </c>
      <c r="B33" s="23">
        <v>29830</v>
      </c>
      <c r="C33" s="24" t="s">
        <v>133</v>
      </c>
      <c r="D33" s="25" t="s">
        <v>49</v>
      </c>
      <c r="E33" s="26">
        <v>15</v>
      </c>
      <c r="F33" s="26">
        <v>420</v>
      </c>
      <c r="G33" s="27">
        <v>102.48</v>
      </c>
      <c r="H33" s="28">
        <f>Table2[[#This Row],[Column8]]*$G$9</f>
        <v>102.48</v>
      </c>
    </row>
    <row r="34" spans="1:8" ht="22" customHeight="1" x14ac:dyDescent="0.35">
      <c r="A34" s="29">
        <v>81020</v>
      </c>
      <c r="B34" s="29">
        <v>28230</v>
      </c>
      <c r="C34" s="30" t="s">
        <v>50</v>
      </c>
      <c r="D34" s="31" t="s">
        <v>51</v>
      </c>
      <c r="E34" s="32">
        <v>25</v>
      </c>
      <c r="F34" s="32">
        <v>800</v>
      </c>
      <c r="G34" s="33">
        <v>55.08</v>
      </c>
      <c r="H34" s="34">
        <f>Table2[[#This Row],[Column8]]*$G$9</f>
        <v>55.08</v>
      </c>
    </row>
    <row r="35" spans="1:8" ht="22" customHeight="1" x14ac:dyDescent="0.35">
      <c r="A35" s="17">
        <v>81030</v>
      </c>
      <c r="B35" s="17">
        <v>28240</v>
      </c>
      <c r="C35" s="18" t="s">
        <v>52</v>
      </c>
      <c r="D35" s="19" t="s">
        <v>53</v>
      </c>
      <c r="E35" s="20">
        <v>25</v>
      </c>
      <c r="F35" s="20">
        <v>300</v>
      </c>
      <c r="G35" s="21">
        <v>118.48</v>
      </c>
      <c r="H35" s="22">
        <f>Table2[[#This Row],[Column8]]*$G$9</f>
        <v>118.48</v>
      </c>
    </row>
    <row r="36" spans="1:8" ht="22" customHeight="1" x14ac:dyDescent="0.35">
      <c r="A36" s="17">
        <v>81032</v>
      </c>
      <c r="B36" s="17">
        <v>28280</v>
      </c>
      <c r="C36" s="18" t="s">
        <v>54</v>
      </c>
      <c r="D36" s="19" t="s">
        <v>55</v>
      </c>
      <c r="E36" s="20">
        <v>25</v>
      </c>
      <c r="F36" s="20">
        <v>400</v>
      </c>
      <c r="G36" s="21">
        <v>83.21</v>
      </c>
      <c r="H36" s="22">
        <f>Table2[[#This Row],[Column8]]*$G$9</f>
        <v>83.21</v>
      </c>
    </row>
    <row r="37" spans="1:8" ht="22" customHeight="1" thickBot="1" x14ac:dyDescent="0.4">
      <c r="A37" s="23">
        <v>81040</v>
      </c>
      <c r="B37" s="23">
        <v>28250</v>
      </c>
      <c r="C37" s="24" t="s">
        <v>56</v>
      </c>
      <c r="D37" s="25" t="s">
        <v>57</v>
      </c>
      <c r="E37" s="26">
        <v>5</v>
      </c>
      <c r="F37" s="26">
        <v>140</v>
      </c>
      <c r="G37" s="27">
        <v>240.94</v>
      </c>
      <c r="H37" s="28">
        <f>Table2[[#This Row],[Column8]]*$G$9</f>
        <v>240.94</v>
      </c>
    </row>
    <row r="38" spans="1:8" ht="22" customHeight="1" x14ac:dyDescent="0.35">
      <c r="A38" s="17">
        <v>86020</v>
      </c>
      <c r="B38" s="17">
        <v>33680</v>
      </c>
      <c r="C38" s="18" t="s">
        <v>58</v>
      </c>
      <c r="D38" s="19" t="s">
        <v>59</v>
      </c>
      <c r="E38" s="20">
        <v>30</v>
      </c>
      <c r="F38" s="20">
        <v>960</v>
      </c>
      <c r="G38" s="21">
        <v>95.76</v>
      </c>
      <c r="H38" s="22">
        <f>Table2[[#This Row],[Column8]]*$G$9</f>
        <v>95.76</v>
      </c>
    </row>
    <row r="39" spans="1:8" ht="22" customHeight="1" x14ac:dyDescent="0.35">
      <c r="A39" s="17">
        <v>86030</v>
      </c>
      <c r="B39" s="17">
        <v>33690</v>
      </c>
      <c r="C39" s="18" t="s">
        <v>60</v>
      </c>
      <c r="D39" s="19" t="s">
        <v>61</v>
      </c>
      <c r="E39" s="20">
        <v>10</v>
      </c>
      <c r="F39" s="20">
        <v>360</v>
      </c>
      <c r="G39" s="21">
        <v>236.18</v>
      </c>
      <c r="H39" s="22">
        <f>Table2[[#This Row],[Column8]]*$G$9</f>
        <v>236.18</v>
      </c>
    </row>
    <row r="40" spans="1:8" ht="22" customHeight="1" x14ac:dyDescent="0.35">
      <c r="A40" s="17">
        <v>86032</v>
      </c>
      <c r="B40" s="17">
        <v>33730</v>
      </c>
      <c r="C40" s="18" t="s">
        <v>62</v>
      </c>
      <c r="D40" s="19" t="s">
        <v>63</v>
      </c>
      <c r="E40" s="20">
        <v>30</v>
      </c>
      <c r="F40" s="20">
        <v>480</v>
      </c>
      <c r="G40" s="21">
        <v>207.38</v>
      </c>
      <c r="H40" s="22">
        <f>Table2[[#This Row],[Column8]]*$G$9</f>
        <v>207.38</v>
      </c>
    </row>
    <row r="41" spans="1:8" ht="22" customHeight="1" thickBot="1" x14ac:dyDescent="0.4">
      <c r="A41" s="17">
        <v>86040</v>
      </c>
      <c r="B41" s="17">
        <v>33700</v>
      </c>
      <c r="C41" s="18" t="s">
        <v>64</v>
      </c>
      <c r="D41" s="19" t="s">
        <v>65</v>
      </c>
      <c r="E41" s="20">
        <v>5</v>
      </c>
      <c r="F41" s="20">
        <v>140</v>
      </c>
      <c r="G41" s="21">
        <v>319.51</v>
      </c>
      <c r="H41" s="22">
        <f>Table2[[#This Row],[Column8]]*$G$9</f>
        <v>319.51</v>
      </c>
    </row>
    <row r="42" spans="1:8" ht="22" customHeight="1" x14ac:dyDescent="0.35">
      <c r="A42" s="29">
        <v>81115</v>
      </c>
      <c r="B42" s="29">
        <v>27520</v>
      </c>
      <c r="C42" s="30" t="s">
        <v>66</v>
      </c>
      <c r="D42" s="31" t="s">
        <v>67</v>
      </c>
      <c r="E42" s="32">
        <v>100</v>
      </c>
      <c r="F42" s="32">
        <v>1800</v>
      </c>
      <c r="G42" s="33">
        <v>25.47</v>
      </c>
      <c r="H42" s="34">
        <f>Table2[[#This Row],[Column8]]*$G$9</f>
        <v>25.47</v>
      </c>
    </row>
    <row r="43" spans="1:8" ht="22" customHeight="1" x14ac:dyDescent="0.35">
      <c r="A43" s="17">
        <v>81120</v>
      </c>
      <c r="B43" s="17">
        <v>27530</v>
      </c>
      <c r="C43" s="18" t="s">
        <v>68</v>
      </c>
      <c r="D43" s="19" t="s">
        <v>69</v>
      </c>
      <c r="E43" s="20">
        <v>35</v>
      </c>
      <c r="F43" s="20">
        <v>1120</v>
      </c>
      <c r="G43" s="21">
        <v>39.24</v>
      </c>
      <c r="H43" s="22">
        <f>Table2[[#This Row],[Column8]]*$G$9</f>
        <v>39.24</v>
      </c>
    </row>
    <row r="44" spans="1:8" ht="22" customHeight="1" x14ac:dyDescent="0.35">
      <c r="A44" s="17">
        <v>81121</v>
      </c>
      <c r="B44" s="17">
        <v>27580</v>
      </c>
      <c r="C44" s="18" t="s">
        <v>70</v>
      </c>
      <c r="D44" s="19" t="s">
        <v>71</v>
      </c>
      <c r="E44" s="20">
        <v>50</v>
      </c>
      <c r="F44" s="20">
        <v>1200</v>
      </c>
      <c r="G44" s="21">
        <v>34.14</v>
      </c>
      <c r="H44" s="22">
        <f>Table2[[#This Row],[Column8]]*$G$9</f>
        <v>34.14</v>
      </c>
    </row>
    <row r="45" spans="1:8" ht="22" customHeight="1" x14ac:dyDescent="0.35">
      <c r="A45" s="17">
        <v>81122</v>
      </c>
      <c r="B45" s="17">
        <v>27610</v>
      </c>
      <c r="C45" s="18" t="s">
        <v>72</v>
      </c>
      <c r="D45" s="19" t="s">
        <v>73</v>
      </c>
      <c r="E45" s="20">
        <v>25</v>
      </c>
      <c r="F45" s="20">
        <v>1350</v>
      </c>
      <c r="G45" s="21">
        <v>39.26</v>
      </c>
      <c r="H45" s="22">
        <f>Table2[[#This Row],[Column8]]*$G$9</f>
        <v>39.26</v>
      </c>
    </row>
    <row r="46" spans="1:8" ht="22" customHeight="1" thickBot="1" x14ac:dyDescent="0.4">
      <c r="A46" s="23">
        <v>81140</v>
      </c>
      <c r="B46" s="23">
        <v>27550</v>
      </c>
      <c r="C46" s="24" t="s">
        <v>74</v>
      </c>
      <c r="D46" s="25" t="s">
        <v>75</v>
      </c>
      <c r="E46" s="26">
        <v>5</v>
      </c>
      <c r="F46" s="26">
        <v>140</v>
      </c>
      <c r="G46" s="27">
        <v>189.51</v>
      </c>
      <c r="H46" s="28">
        <f>Table2[[#This Row],[Column8]]*$G$9</f>
        <v>189.51</v>
      </c>
    </row>
    <row r="47" spans="1:8" ht="22" customHeight="1" thickBot="1" x14ac:dyDescent="0.4">
      <c r="A47" s="35">
        <v>86140</v>
      </c>
      <c r="B47" s="35">
        <v>31200</v>
      </c>
      <c r="C47" s="36" t="s">
        <v>76</v>
      </c>
      <c r="D47" s="37" t="s">
        <v>43</v>
      </c>
      <c r="E47" s="38">
        <v>10</v>
      </c>
      <c r="F47" s="38">
        <v>180</v>
      </c>
      <c r="G47" s="39">
        <v>446.33</v>
      </c>
      <c r="H47" s="40">
        <f>Table2[[#This Row],[Column8]]*$G$9</f>
        <v>446.33</v>
      </c>
    </row>
    <row r="48" spans="1:8" ht="22" customHeight="1" x14ac:dyDescent="0.35">
      <c r="A48" s="17">
        <v>81815</v>
      </c>
      <c r="B48" s="17">
        <v>29380</v>
      </c>
      <c r="C48" s="18" t="s">
        <v>77</v>
      </c>
      <c r="D48" s="19" t="s">
        <v>78</v>
      </c>
      <c r="E48" s="20">
        <v>50</v>
      </c>
      <c r="F48" s="20">
        <v>7200</v>
      </c>
      <c r="G48" s="21">
        <v>12.6</v>
      </c>
      <c r="H48" s="22">
        <f>Table2[[#This Row],[Column8]]*$G$9</f>
        <v>12.6</v>
      </c>
    </row>
    <row r="49" spans="1:8" ht="22" customHeight="1" x14ac:dyDescent="0.35">
      <c r="A49" s="17">
        <v>81820</v>
      </c>
      <c r="B49" s="17">
        <v>29390</v>
      </c>
      <c r="C49" s="18" t="s">
        <v>79</v>
      </c>
      <c r="D49" s="19" t="s">
        <v>80</v>
      </c>
      <c r="E49" s="20">
        <v>50</v>
      </c>
      <c r="F49" s="20">
        <v>7200</v>
      </c>
      <c r="G49" s="21">
        <v>13.77</v>
      </c>
      <c r="H49" s="22">
        <f>Table2[[#This Row],[Column8]]*$G$9</f>
        <v>13.77</v>
      </c>
    </row>
    <row r="50" spans="1:8" ht="22" customHeight="1" x14ac:dyDescent="0.35">
      <c r="A50" s="17">
        <v>81830</v>
      </c>
      <c r="B50" s="17">
        <v>29410</v>
      </c>
      <c r="C50" s="18" t="s">
        <v>81</v>
      </c>
      <c r="D50" s="19" t="s">
        <v>82</v>
      </c>
      <c r="E50" s="20">
        <v>25</v>
      </c>
      <c r="F50" s="20">
        <v>3600</v>
      </c>
      <c r="G50" s="21">
        <v>22.4</v>
      </c>
      <c r="H50" s="22">
        <f>Table2[[#This Row],[Column8]]*$G$9</f>
        <v>22.4</v>
      </c>
    </row>
    <row r="51" spans="1:8" ht="22" customHeight="1" thickBot="1" x14ac:dyDescent="0.4">
      <c r="A51" s="23">
        <v>81840</v>
      </c>
      <c r="B51" s="23">
        <v>29420</v>
      </c>
      <c r="C51" s="24" t="s">
        <v>83</v>
      </c>
      <c r="D51" s="25" t="s">
        <v>84</v>
      </c>
      <c r="E51" s="26">
        <v>30</v>
      </c>
      <c r="F51" s="26">
        <v>2160</v>
      </c>
      <c r="G51" s="27">
        <v>38.79</v>
      </c>
      <c r="H51" s="28">
        <f>Table2[[#This Row],[Column8]]*$G$9</f>
        <v>38.79</v>
      </c>
    </row>
    <row r="52" spans="1:8" ht="22" customHeight="1" thickBot="1" x14ac:dyDescent="0.4">
      <c r="A52" s="35">
        <v>82540</v>
      </c>
      <c r="B52" s="35">
        <v>28600</v>
      </c>
      <c r="C52" s="36" t="s">
        <v>85</v>
      </c>
      <c r="D52" s="37" t="s">
        <v>86</v>
      </c>
      <c r="E52" s="38">
        <v>10</v>
      </c>
      <c r="F52" s="38">
        <v>120</v>
      </c>
      <c r="G52" s="39">
        <v>334.06</v>
      </c>
      <c r="H52" s="40">
        <f>Table2[[#This Row],[Column8]]*$G$9</f>
        <v>334.06</v>
      </c>
    </row>
    <row r="53" spans="1:8" ht="22" customHeight="1" x14ac:dyDescent="0.35">
      <c r="A53" s="29">
        <v>82715</v>
      </c>
      <c r="B53" s="29">
        <v>28900</v>
      </c>
      <c r="C53" s="30" t="s">
        <v>134</v>
      </c>
      <c r="D53" s="31" t="s">
        <v>87</v>
      </c>
      <c r="E53" s="32">
        <v>100</v>
      </c>
      <c r="F53" s="32">
        <v>3600</v>
      </c>
      <c r="G53" s="33">
        <v>19.66</v>
      </c>
      <c r="H53" s="34">
        <f>Table2[[#This Row],[Column8]]*$G$9</f>
        <v>19.66</v>
      </c>
    </row>
    <row r="54" spans="1:8" ht="22" customHeight="1" x14ac:dyDescent="0.35">
      <c r="A54" s="17">
        <v>82720</v>
      </c>
      <c r="B54" s="17">
        <v>28910</v>
      </c>
      <c r="C54" s="18" t="s">
        <v>135</v>
      </c>
      <c r="D54" s="19" t="s">
        <v>88</v>
      </c>
      <c r="E54" s="20">
        <v>50</v>
      </c>
      <c r="F54" s="20">
        <v>1800</v>
      </c>
      <c r="G54" s="21">
        <v>26.08</v>
      </c>
      <c r="H54" s="22">
        <f>Table2[[#This Row],[Column8]]*$G$9</f>
        <v>26.08</v>
      </c>
    </row>
    <row r="55" spans="1:8" ht="22" customHeight="1" x14ac:dyDescent="0.35">
      <c r="A55" s="17">
        <v>82730</v>
      </c>
      <c r="B55" s="17">
        <v>28920</v>
      </c>
      <c r="C55" s="18" t="s">
        <v>136</v>
      </c>
      <c r="D55" s="19" t="s">
        <v>89</v>
      </c>
      <c r="E55" s="20">
        <v>20</v>
      </c>
      <c r="F55" s="20">
        <v>720</v>
      </c>
      <c r="G55" s="21">
        <v>64.37</v>
      </c>
      <c r="H55" s="22">
        <f>Table2[[#This Row],[Column8]]*$G$9</f>
        <v>64.37</v>
      </c>
    </row>
    <row r="56" spans="1:8" ht="22" customHeight="1" thickBot="1" x14ac:dyDescent="0.4">
      <c r="A56" s="23">
        <v>82740</v>
      </c>
      <c r="B56" s="23">
        <v>28930</v>
      </c>
      <c r="C56" s="24" t="s">
        <v>137</v>
      </c>
      <c r="D56" s="25" t="s">
        <v>90</v>
      </c>
      <c r="E56" s="26">
        <v>10</v>
      </c>
      <c r="F56" s="26">
        <v>320</v>
      </c>
      <c r="G56" s="27">
        <v>111.57</v>
      </c>
      <c r="H56" s="28">
        <f>Table2[[#This Row],[Column8]]*$G$9</f>
        <v>111.57</v>
      </c>
    </row>
    <row r="57" spans="1:8" ht="22" customHeight="1" x14ac:dyDescent="0.35">
      <c r="A57" s="29">
        <v>82815</v>
      </c>
      <c r="B57" s="29">
        <v>28760</v>
      </c>
      <c r="C57" s="30" t="s">
        <v>138</v>
      </c>
      <c r="D57" s="31" t="s">
        <v>91</v>
      </c>
      <c r="E57" s="32">
        <v>100</v>
      </c>
      <c r="F57" s="32">
        <v>3200</v>
      </c>
      <c r="G57" s="33">
        <v>17.22</v>
      </c>
      <c r="H57" s="34">
        <f>Table2[[#This Row],[Column8]]*$G$9</f>
        <v>17.22</v>
      </c>
    </row>
    <row r="58" spans="1:8" ht="22" customHeight="1" x14ac:dyDescent="0.35">
      <c r="A58" s="17">
        <v>82820</v>
      </c>
      <c r="B58" s="17">
        <v>28770</v>
      </c>
      <c r="C58" s="18" t="s">
        <v>139</v>
      </c>
      <c r="D58" s="19" t="s">
        <v>92</v>
      </c>
      <c r="E58" s="20">
        <v>50</v>
      </c>
      <c r="F58" s="20">
        <v>1800</v>
      </c>
      <c r="G58" s="21">
        <v>26.51</v>
      </c>
      <c r="H58" s="22">
        <f>Table2[[#This Row],[Column8]]*$G$9</f>
        <v>26.51</v>
      </c>
    </row>
    <row r="59" spans="1:8" ht="22" customHeight="1" x14ac:dyDescent="0.35">
      <c r="A59" s="17">
        <v>82830</v>
      </c>
      <c r="B59" s="17">
        <v>28780</v>
      </c>
      <c r="C59" s="18" t="s">
        <v>140</v>
      </c>
      <c r="D59" s="19" t="s">
        <v>93</v>
      </c>
      <c r="E59" s="20">
        <v>25</v>
      </c>
      <c r="F59" s="20">
        <v>450</v>
      </c>
      <c r="G59" s="21">
        <v>66.790000000000006</v>
      </c>
      <c r="H59" s="22">
        <f>Table2[[#This Row],[Column8]]*$G$9</f>
        <v>66.790000000000006</v>
      </c>
    </row>
    <row r="60" spans="1:8" ht="22" customHeight="1" thickBot="1" x14ac:dyDescent="0.4">
      <c r="A60" s="23">
        <v>82840</v>
      </c>
      <c r="B60" s="23">
        <v>28790</v>
      </c>
      <c r="C60" s="24" t="s">
        <v>141</v>
      </c>
      <c r="D60" s="25" t="s">
        <v>94</v>
      </c>
      <c r="E60" s="26">
        <v>10</v>
      </c>
      <c r="F60" s="26">
        <v>240</v>
      </c>
      <c r="G60" s="27">
        <v>136.91</v>
      </c>
      <c r="H60" s="28">
        <f>Table2[[#This Row],[Column8]]*$G$9</f>
        <v>136.91</v>
      </c>
    </row>
    <row r="61" spans="1:8" ht="22" customHeight="1" x14ac:dyDescent="0.35">
      <c r="A61" s="29">
        <v>82916</v>
      </c>
      <c r="B61" s="29">
        <v>28800</v>
      </c>
      <c r="C61" s="30" t="s">
        <v>142</v>
      </c>
      <c r="D61" s="31" t="s">
        <v>95</v>
      </c>
      <c r="E61" s="32">
        <v>100</v>
      </c>
      <c r="F61" s="32">
        <v>3600</v>
      </c>
      <c r="G61" s="33">
        <v>22.16</v>
      </c>
      <c r="H61" s="34">
        <f>Table2[[#This Row],[Column8]]*$G$9</f>
        <v>22.16</v>
      </c>
    </row>
    <row r="62" spans="1:8" ht="22" customHeight="1" x14ac:dyDescent="0.35">
      <c r="A62" s="17">
        <v>82926</v>
      </c>
      <c r="B62" s="17">
        <v>28810</v>
      </c>
      <c r="C62" s="18" t="s">
        <v>143</v>
      </c>
      <c r="D62" s="19" t="s">
        <v>96</v>
      </c>
      <c r="E62" s="20">
        <v>50</v>
      </c>
      <c r="F62" s="20">
        <v>1800</v>
      </c>
      <c r="G62" s="21">
        <v>37.06</v>
      </c>
      <c r="H62" s="22">
        <f>Table2[[#This Row],[Column8]]*$G$9</f>
        <v>37.06</v>
      </c>
    </row>
    <row r="63" spans="1:8" ht="22" customHeight="1" x14ac:dyDescent="0.35">
      <c r="A63" s="17">
        <v>82936</v>
      </c>
      <c r="B63" s="17">
        <v>28820</v>
      </c>
      <c r="C63" s="18" t="s">
        <v>144</v>
      </c>
      <c r="D63" s="19" t="s">
        <v>97</v>
      </c>
      <c r="E63" s="20">
        <v>20</v>
      </c>
      <c r="F63" s="20">
        <v>720</v>
      </c>
      <c r="G63" s="21">
        <v>81.41</v>
      </c>
      <c r="H63" s="22">
        <f>Table2[[#This Row],[Column8]]*$G$9</f>
        <v>81.41</v>
      </c>
    </row>
    <row r="64" spans="1:8" ht="22" customHeight="1" thickBot="1" x14ac:dyDescent="0.4">
      <c r="A64" s="23">
        <v>82946</v>
      </c>
      <c r="B64" s="23">
        <v>28830</v>
      </c>
      <c r="C64" s="24" t="s">
        <v>145</v>
      </c>
      <c r="D64" s="25" t="s">
        <v>98</v>
      </c>
      <c r="E64" s="26">
        <v>10</v>
      </c>
      <c r="F64" s="26">
        <v>240</v>
      </c>
      <c r="G64" s="27">
        <v>162.81</v>
      </c>
      <c r="H64" s="28">
        <f>Table2[[#This Row],[Column8]]*$G$9</f>
        <v>162.81</v>
      </c>
    </row>
    <row r="65" spans="1:8" ht="22" customHeight="1" x14ac:dyDescent="0.35">
      <c r="A65" s="29">
        <v>82934</v>
      </c>
      <c r="B65" s="29">
        <v>31070</v>
      </c>
      <c r="C65" s="30" t="s">
        <v>101</v>
      </c>
      <c r="D65" s="31" t="s">
        <v>100</v>
      </c>
      <c r="E65" s="32">
        <v>10</v>
      </c>
      <c r="F65" s="32">
        <v>280</v>
      </c>
      <c r="G65" s="33">
        <v>180.7</v>
      </c>
      <c r="H65" s="34">
        <f>Table2[[#This Row],[Column8]]*$G$9</f>
        <v>180.7</v>
      </c>
    </row>
    <row r="66" spans="1:8" ht="22" customHeight="1" thickBot="1" x14ac:dyDescent="0.4">
      <c r="A66" s="23">
        <v>82834</v>
      </c>
      <c r="B66" s="23">
        <v>30930</v>
      </c>
      <c r="C66" s="24" t="s">
        <v>99</v>
      </c>
      <c r="D66" s="25" t="s">
        <v>102</v>
      </c>
      <c r="E66" s="26">
        <v>10</v>
      </c>
      <c r="F66" s="26">
        <v>360</v>
      </c>
      <c r="G66" s="27">
        <v>103.06</v>
      </c>
      <c r="H66" s="28">
        <f>Table2[[#This Row],[Column8]]*$G$9</f>
        <v>103.06</v>
      </c>
    </row>
    <row r="67" spans="1:8" ht="22" customHeight="1" x14ac:dyDescent="0.35">
      <c r="A67" s="29">
        <v>83615</v>
      </c>
      <c r="B67" s="29">
        <v>28850</v>
      </c>
      <c r="C67" s="30" t="s">
        <v>146</v>
      </c>
      <c r="D67" s="31" t="s">
        <v>103</v>
      </c>
      <c r="E67" s="32">
        <v>100</v>
      </c>
      <c r="F67" s="32">
        <v>3600</v>
      </c>
      <c r="G67" s="33">
        <v>15.72</v>
      </c>
      <c r="H67" s="34">
        <f>Table2[[#This Row],[Column8]]*$G$9</f>
        <v>15.72</v>
      </c>
    </row>
    <row r="68" spans="1:8" ht="22" customHeight="1" thickBot="1" x14ac:dyDescent="0.4">
      <c r="A68" s="23">
        <v>83620</v>
      </c>
      <c r="B68" s="23">
        <v>28860</v>
      </c>
      <c r="C68" s="24" t="s">
        <v>147</v>
      </c>
      <c r="D68" s="25" t="s">
        <v>104</v>
      </c>
      <c r="E68" s="26">
        <v>50</v>
      </c>
      <c r="F68" s="26">
        <v>1800</v>
      </c>
      <c r="G68" s="27">
        <v>24.37</v>
      </c>
      <c r="H68" s="28">
        <f>Table2[[#This Row],[Column8]]*$G$9</f>
        <v>24.37</v>
      </c>
    </row>
    <row r="69" spans="1:8" ht="22" customHeight="1" x14ac:dyDescent="0.35">
      <c r="A69" s="17">
        <v>85815</v>
      </c>
      <c r="B69" s="17">
        <v>29840</v>
      </c>
      <c r="C69" s="18" t="s">
        <v>148</v>
      </c>
      <c r="D69" s="19" t="s">
        <v>105</v>
      </c>
      <c r="E69" s="20">
        <v>50</v>
      </c>
      <c r="F69" s="20">
        <v>5400</v>
      </c>
      <c r="G69" s="21">
        <v>65.400000000000006</v>
      </c>
      <c r="H69" s="22">
        <f>Table2[[#This Row],[Column8]]*$G$9</f>
        <v>65.400000000000006</v>
      </c>
    </row>
    <row r="70" spans="1:8" ht="22" customHeight="1" x14ac:dyDescent="0.35">
      <c r="A70" s="17">
        <v>85820</v>
      </c>
      <c r="B70" s="17">
        <v>29850</v>
      </c>
      <c r="C70" s="18" t="s">
        <v>149</v>
      </c>
      <c r="D70" s="19" t="s">
        <v>106</v>
      </c>
      <c r="E70" s="20">
        <v>25</v>
      </c>
      <c r="F70" s="20">
        <v>2700</v>
      </c>
      <c r="G70" s="21">
        <v>59.16</v>
      </c>
      <c r="H70" s="22">
        <f>Table2[[#This Row],[Column8]]*$G$9</f>
        <v>59.16</v>
      </c>
    </row>
    <row r="71" spans="1:8" ht="22" customHeight="1" x14ac:dyDescent="0.35">
      <c r="A71" s="17">
        <v>85830</v>
      </c>
      <c r="B71" s="17">
        <v>29860</v>
      </c>
      <c r="C71" s="18" t="s">
        <v>150</v>
      </c>
      <c r="D71" s="19" t="s">
        <v>107</v>
      </c>
      <c r="E71" s="20">
        <v>20</v>
      </c>
      <c r="F71" s="20">
        <v>960</v>
      </c>
      <c r="G71" s="21">
        <v>100.34</v>
      </c>
      <c r="H71" s="22">
        <f>Table2[[#This Row],[Column8]]*$G$9</f>
        <v>100.34</v>
      </c>
    </row>
    <row r="72" spans="1:8" ht="22" customHeight="1" thickBot="1" x14ac:dyDescent="0.4">
      <c r="A72" s="17">
        <v>85840</v>
      </c>
      <c r="B72" s="17">
        <v>29870</v>
      </c>
      <c r="C72" s="18" t="s">
        <v>151</v>
      </c>
      <c r="D72" s="19" t="s">
        <v>43</v>
      </c>
      <c r="E72" s="20">
        <v>10</v>
      </c>
      <c r="F72" s="20">
        <v>360</v>
      </c>
      <c r="G72" s="21">
        <v>175.09</v>
      </c>
      <c r="H72" s="22">
        <f>Table2[[#This Row],[Column8]]*$G$9</f>
        <v>175.09</v>
      </c>
    </row>
    <row r="73" spans="1:8" ht="22" customHeight="1" x14ac:dyDescent="0.35">
      <c r="A73" s="29">
        <v>83815</v>
      </c>
      <c r="B73" s="29">
        <v>28710</v>
      </c>
      <c r="C73" s="30" t="s">
        <v>152</v>
      </c>
      <c r="D73" s="31" t="s">
        <v>108</v>
      </c>
      <c r="E73" s="32">
        <v>50</v>
      </c>
      <c r="F73" s="32">
        <v>1800</v>
      </c>
      <c r="G73" s="33">
        <v>30.52</v>
      </c>
      <c r="H73" s="34">
        <f>Table2[[#This Row],[Column8]]*$G$9</f>
        <v>30.52</v>
      </c>
    </row>
    <row r="74" spans="1:8" ht="22" customHeight="1" x14ac:dyDescent="0.35">
      <c r="A74" s="17">
        <v>83820</v>
      </c>
      <c r="B74" s="17">
        <v>28720</v>
      </c>
      <c r="C74" s="18" t="s">
        <v>153</v>
      </c>
      <c r="D74" s="19" t="s">
        <v>109</v>
      </c>
      <c r="E74" s="20">
        <v>25</v>
      </c>
      <c r="F74" s="20">
        <v>1200</v>
      </c>
      <c r="G74" s="21">
        <v>37.11</v>
      </c>
      <c r="H74" s="22">
        <f>Table2[[#This Row],[Column8]]*$G$9</f>
        <v>37.11</v>
      </c>
    </row>
    <row r="75" spans="1:8" ht="22" customHeight="1" x14ac:dyDescent="0.35">
      <c r="A75" s="17">
        <v>83830</v>
      </c>
      <c r="B75" s="17">
        <v>28730</v>
      </c>
      <c r="C75" s="18" t="s">
        <v>154</v>
      </c>
      <c r="D75" s="19" t="s">
        <v>110</v>
      </c>
      <c r="E75" s="20">
        <v>10</v>
      </c>
      <c r="F75" s="20">
        <v>360</v>
      </c>
      <c r="G75" s="21">
        <v>90.77</v>
      </c>
      <c r="H75" s="22">
        <f>Table2[[#This Row],[Column8]]*$G$9</f>
        <v>90.77</v>
      </c>
    </row>
    <row r="76" spans="1:8" ht="22" customHeight="1" thickBot="1" x14ac:dyDescent="0.4">
      <c r="A76" s="23">
        <v>83840</v>
      </c>
      <c r="B76" s="23">
        <v>28740</v>
      </c>
      <c r="C76" s="24" t="s">
        <v>155</v>
      </c>
      <c r="D76" s="25" t="s">
        <v>111</v>
      </c>
      <c r="E76" s="26">
        <v>5</v>
      </c>
      <c r="F76" s="26">
        <v>180</v>
      </c>
      <c r="G76" s="27">
        <v>154.97999999999999</v>
      </c>
      <c r="H76" s="28">
        <f>Table2[[#This Row],[Column8]]*$G$9</f>
        <v>154.97999999999999</v>
      </c>
    </row>
    <row r="77" spans="1:8" ht="22" customHeight="1" x14ac:dyDescent="0.35">
      <c r="A77" s="29">
        <v>83915</v>
      </c>
      <c r="B77" s="29">
        <v>30600</v>
      </c>
      <c r="C77" s="30" t="s">
        <v>156</v>
      </c>
      <c r="D77" s="31" t="s">
        <v>43</v>
      </c>
      <c r="E77" s="32">
        <v>50</v>
      </c>
      <c r="F77" s="32">
        <v>2400</v>
      </c>
      <c r="G77" s="33">
        <v>38.700000000000003</v>
      </c>
      <c r="H77" s="34">
        <f>Table2[[#This Row],[Column8]]*$G$9</f>
        <v>38.700000000000003</v>
      </c>
    </row>
    <row r="78" spans="1:8" ht="22" customHeight="1" x14ac:dyDescent="0.35">
      <c r="A78" s="17">
        <v>83920</v>
      </c>
      <c r="B78" s="17">
        <v>30610</v>
      </c>
      <c r="C78" s="18" t="s">
        <v>157</v>
      </c>
      <c r="D78" s="19" t="s">
        <v>43</v>
      </c>
      <c r="E78" s="20">
        <v>25</v>
      </c>
      <c r="F78" s="20">
        <v>1200</v>
      </c>
      <c r="G78" s="21">
        <v>47.81</v>
      </c>
      <c r="H78" s="22">
        <f>Table2[[#This Row],[Column8]]*$G$9</f>
        <v>47.81</v>
      </c>
    </row>
    <row r="79" spans="1:8" ht="22" customHeight="1" thickBot="1" x14ac:dyDescent="0.4">
      <c r="A79" s="23">
        <v>83930</v>
      </c>
      <c r="B79" s="23">
        <v>30630</v>
      </c>
      <c r="C79" s="24" t="s">
        <v>158</v>
      </c>
      <c r="D79" s="25" t="s">
        <v>43</v>
      </c>
      <c r="E79" s="26">
        <v>20</v>
      </c>
      <c r="F79" s="26">
        <v>360</v>
      </c>
      <c r="G79" s="27">
        <v>163.89</v>
      </c>
      <c r="H79" s="28">
        <f>Table2[[#This Row],[Column8]]*$G$9</f>
        <v>163.89</v>
      </c>
    </row>
    <row r="80" spans="1:8" ht="22" customHeight="1" x14ac:dyDescent="0.35">
      <c r="A80" s="29">
        <v>85330</v>
      </c>
      <c r="B80" s="29">
        <v>29900</v>
      </c>
      <c r="C80" s="30" t="s">
        <v>112</v>
      </c>
      <c r="D80" s="31" t="s">
        <v>113</v>
      </c>
      <c r="E80" s="32">
        <v>25</v>
      </c>
      <c r="F80" s="32">
        <v>2700</v>
      </c>
      <c r="G80" s="33">
        <v>52.8</v>
      </c>
      <c r="H80" s="34">
        <f>Table2[[#This Row],[Column8]]*$G$9</f>
        <v>52.8</v>
      </c>
    </row>
    <row r="81" spans="1:8" ht="22" customHeight="1" thickBot="1" x14ac:dyDescent="0.4">
      <c r="A81" s="23">
        <v>85340</v>
      </c>
      <c r="B81" s="23">
        <v>29910</v>
      </c>
      <c r="C81" s="24" t="s">
        <v>114</v>
      </c>
      <c r="D81" s="25" t="s">
        <v>115</v>
      </c>
      <c r="E81" s="26">
        <v>10</v>
      </c>
      <c r="F81" s="26">
        <v>1440</v>
      </c>
      <c r="G81" s="27">
        <v>60.34</v>
      </c>
      <c r="H81" s="28">
        <f>Table2[[#This Row],[Column8]]*$G$9</f>
        <v>60.34</v>
      </c>
    </row>
    <row r="82" spans="1:8" ht="22" customHeight="1" x14ac:dyDescent="0.35">
      <c r="A82" s="17">
        <v>85134</v>
      </c>
      <c r="B82" s="17">
        <v>22540</v>
      </c>
      <c r="C82" s="18" t="s">
        <v>116</v>
      </c>
      <c r="D82" s="19" t="s">
        <v>117</v>
      </c>
      <c r="E82" s="20">
        <v>25</v>
      </c>
      <c r="F82" s="20">
        <v>700</v>
      </c>
      <c r="G82" s="21">
        <v>84.23</v>
      </c>
      <c r="H82" s="22">
        <f>Table2[[#This Row],[Column8]]*$G$9</f>
        <v>84.23</v>
      </c>
    </row>
    <row r="83" spans="1:8" ht="22" customHeight="1" x14ac:dyDescent="0.35">
      <c r="A83" s="17">
        <v>85141</v>
      </c>
      <c r="B83" s="17">
        <v>29020</v>
      </c>
      <c r="C83" s="18" t="s">
        <v>118</v>
      </c>
      <c r="D83" s="19" t="s">
        <v>119</v>
      </c>
      <c r="E83" s="20">
        <v>25</v>
      </c>
      <c r="F83" s="20">
        <v>700</v>
      </c>
      <c r="G83" s="21">
        <v>69.040000000000006</v>
      </c>
      <c r="H83" s="22">
        <f>Table2[[#This Row],[Column8]]*$G$9</f>
        <v>69.040000000000006</v>
      </c>
    </row>
    <row r="84" spans="1:8" ht="22" customHeight="1" x14ac:dyDescent="0.35">
      <c r="A84" s="17">
        <v>85135</v>
      </c>
      <c r="B84" s="17">
        <v>29030</v>
      </c>
      <c r="C84" s="18" t="s">
        <v>120</v>
      </c>
      <c r="D84" s="19" t="s">
        <v>43</v>
      </c>
      <c r="E84" s="20">
        <v>25</v>
      </c>
      <c r="F84" s="20">
        <v>720</v>
      </c>
      <c r="G84" s="21">
        <v>69.510000000000005</v>
      </c>
      <c r="H84" s="22">
        <f>Table2[[#This Row],[Column8]]*$G$9</f>
        <v>69.510000000000005</v>
      </c>
    </row>
    <row r="85" spans="1:8" ht="22" customHeight="1" x14ac:dyDescent="0.35">
      <c r="A85" s="17" t="s">
        <v>43</v>
      </c>
      <c r="B85" s="17">
        <v>29190</v>
      </c>
      <c r="C85" s="18" t="s">
        <v>121</v>
      </c>
      <c r="D85" s="19" t="s">
        <v>43</v>
      </c>
      <c r="E85" s="20">
        <v>25</v>
      </c>
      <c r="F85" s="20">
        <v>800</v>
      </c>
      <c r="G85" s="21">
        <v>92.99</v>
      </c>
      <c r="H85" s="22">
        <f>Table2[[#This Row],[Column8]]*$G$9</f>
        <v>92.99</v>
      </c>
    </row>
    <row r="86" spans="1:8" ht="22" customHeight="1" x14ac:dyDescent="0.35">
      <c r="A86" s="17" t="s">
        <v>43</v>
      </c>
      <c r="B86" s="17">
        <v>31050</v>
      </c>
      <c r="C86" s="18" t="s">
        <v>122</v>
      </c>
      <c r="D86" s="19" t="s">
        <v>43</v>
      </c>
      <c r="E86" s="20">
        <v>10</v>
      </c>
      <c r="F86" s="20">
        <v>360</v>
      </c>
      <c r="G86" s="21">
        <v>103.06</v>
      </c>
      <c r="H86" s="22">
        <f>Table2[[#This Row],[Column8]]*$G$9</f>
        <v>103.06</v>
      </c>
    </row>
    <row r="87" spans="1:8" ht="9" customHeight="1" x14ac:dyDescent="0.35">
      <c r="A87" s="17"/>
      <c r="B87" s="17"/>
      <c r="C87" s="18"/>
      <c r="D87" s="19"/>
      <c r="E87" s="20"/>
      <c r="F87" s="20"/>
      <c r="G87" s="21"/>
      <c r="H87" s="22"/>
    </row>
    <row r="88" spans="1:8" x14ac:dyDescent="0.35">
      <c r="A88" s="49" t="s">
        <v>123</v>
      </c>
      <c r="B88" s="49"/>
      <c r="C88" s="50"/>
      <c r="D88" s="50"/>
      <c r="E88" s="50"/>
      <c r="F88" s="50"/>
      <c r="G88" s="50"/>
      <c r="H88" s="50"/>
    </row>
    <row r="89" spans="1:8" x14ac:dyDescent="0.35">
      <c r="A89" s="50"/>
      <c r="B89" s="50"/>
      <c r="C89" s="50"/>
      <c r="D89" s="50"/>
      <c r="E89" s="50"/>
      <c r="F89" s="50"/>
      <c r="G89" s="50"/>
      <c r="H89" s="50"/>
    </row>
    <row r="90" spans="1:8" ht="4.1500000000000004" customHeight="1" x14ac:dyDescent="0.35">
      <c r="A90" s="47"/>
      <c r="B90" s="47"/>
      <c r="C90" s="47"/>
      <c r="D90" s="47"/>
      <c r="E90" s="47"/>
      <c r="F90" s="47"/>
      <c r="G90" s="47"/>
      <c r="H90" s="47"/>
    </row>
    <row r="91" spans="1:8" x14ac:dyDescent="0.35">
      <c r="A91" s="45" t="s">
        <v>124</v>
      </c>
      <c r="B91" s="1"/>
      <c r="H91" s="46" t="s">
        <v>125</v>
      </c>
    </row>
    <row r="92" spans="1:8" x14ac:dyDescent="0.35">
      <c r="A92" s="1"/>
      <c r="B92" s="1"/>
    </row>
    <row r="93" spans="1:8" x14ac:dyDescent="0.35">
      <c r="A93" s="1"/>
      <c r="B93" s="1"/>
    </row>
  </sheetData>
  <sheetProtection algorithmName="SHA-512" hashValue="eoz3jPtZhXuzEiTJU+V9jutw7uE8nw7kh3HAuFC4ZN1rjmcAkh6l5Gxp3wpN8ZxfUuT8rSgu0WtC1x1UDBQX3A==" saltValue="nPc+4dxE7Jaj+wn54yJRzw==" spinCount="100000" sheet="1" objects="1" scenarios="1"/>
  <protectedRanges>
    <protectedRange password="F622" sqref="G9" name="Range1_1"/>
  </protectedRanges>
  <mergeCells count="15">
    <mergeCell ref="A11:B11"/>
    <mergeCell ref="A88:H89"/>
    <mergeCell ref="A1:H1"/>
    <mergeCell ref="C2:D10"/>
    <mergeCell ref="E3:H3"/>
    <mergeCell ref="E4:H4"/>
    <mergeCell ref="A6:B6"/>
    <mergeCell ref="E6:F6"/>
    <mergeCell ref="G6:H6"/>
    <mergeCell ref="A7:B7"/>
    <mergeCell ref="E7:F7"/>
    <mergeCell ref="G7:H7"/>
    <mergeCell ref="A9:B9"/>
    <mergeCell ref="E9:F9"/>
    <mergeCell ref="G9:H9"/>
  </mergeCells>
  <hyperlinks>
    <hyperlink ref="C2" r:id="rId1" xr:uid="{97D0E96D-DE2A-413B-890A-B09B0EE6FD5D}"/>
  </hyperlinks>
  <printOptions horizontalCentered="1"/>
  <pageMargins left="0.5" right="0.5" top="0.5" bottom="0.75" header="0" footer="0.3"/>
  <pageSetup scale="75" fitToHeight="2" orientation="portrait" r:id="rId2"/>
  <headerFooter>
    <oddFooter>&amp;L&amp;"Mazzard H,Regular" 800-521-7488&amp;C&amp;"Mazzard H,Regular"genovaproducts.com&amp;R&amp;"Mazzard H,Regular"&amp;P</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ABS-2104</vt:lpstr>
      <vt:lpstr>'ABS-2104'!Print_Area</vt:lpstr>
      <vt:lpstr>'ABS-2104'!Print_Titles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Sanchez</dc:creator>
  <cp:lastModifiedBy>Andrew Reese</cp:lastModifiedBy>
  <cp:lastPrinted>2021-04-27T00:45:43Z</cp:lastPrinted>
  <dcterms:created xsi:type="dcterms:W3CDTF">2021-03-05T16:46:15Z</dcterms:created>
  <dcterms:modified xsi:type="dcterms:W3CDTF">2021-04-27T14:19:58Z</dcterms:modified>
</cp:coreProperties>
</file>